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soumu\Desktop\"/>
    </mc:Choice>
  </mc:AlternateContent>
  <xr:revisionPtr revIDLastSave="0" documentId="13_ncr:1_{139C747C-D5A5-45A7-AAFD-715DDB46BC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請求明細書" sheetId="13" r:id="rId1"/>
    <sheet name="請求書に関するお願い" sheetId="14" r:id="rId2"/>
    <sheet name="コード表" sheetId="11" r:id="rId3"/>
  </sheets>
  <definedNames>
    <definedName name="_xlnm.Print_Area" localSheetId="0">請求明細書!$A$1:$AP$49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3" l="1"/>
  <c r="AI19" i="13"/>
  <c r="G38" i="13"/>
  <c r="G39" i="13"/>
  <c r="G40" i="13"/>
  <c r="G41" i="13"/>
  <c r="G42" i="13"/>
  <c r="G43" i="13"/>
  <c r="G20" i="13"/>
  <c r="G34" i="13"/>
  <c r="G30" i="13"/>
  <c r="AW43" i="13"/>
  <c r="AW42" i="13"/>
  <c r="AW41" i="13"/>
  <c r="AW40" i="13"/>
  <c r="AW39" i="13"/>
  <c r="AW38" i="13"/>
  <c r="AW37" i="13"/>
  <c r="AW36" i="13"/>
  <c r="AW35" i="13"/>
  <c r="AW34" i="13"/>
  <c r="AW33" i="13"/>
  <c r="AW32" i="13"/>
  <c r="AW31" i="13"/>
  <c r="AW30" i="13"/>
  <c r="AW29" i="13"/>
  <c r="AW28" i="13"/>
  <c r="AW27" i="13"/>
  <c r="AW26" i="13"/>
  <c r="AW25" i="13"/>
  <c r="AW24" i="13"/>
  <c r="AW23" i="13"/>
  <c r="AW22" i="13"/>
  <c r="AW21" i="13"/>
  <c r="AW20" i="13"/>
  <c r="AW19" i="13"/>
  <c r="G37" i="13"/>
  <c r="G36" i="13"/>
  <c r="G35" i="13"/>
  <c r="G33" i="13"/>
  <c r="G32" i="13"/>
  <c r="G31" i="13"/>
  <c r="G29" i="13"/>
  <c r="G28" i="13"/>
  <c r="G27" i="13"/>
  <c r="G26" i="13"/>
  <c r="G25" i="13"/>
  <c r="G24" i="13"/>
  <c r="G23" i="13"/>
  <c r="G22" i="13"/>
  <c r="G21" i="13"/>
  <c r="AI20" i="13"/>
  <c r="AI21" i="13"/>
  <c r="AI22" i="13"/>
  <c r="AI23" i="13"/>
  <c r="AI24" i="13"/>
  <c r="AI25" i="13"/>
  <c r="AI26" i="13"/>
  <c r="AI27" i="13"/>
  <c r="AI28" i="13"/>
  <c r="AI29" i="13"/>
  <c r="AI30" i="13"/>
  <c r="AI31" i="13"/>
  <c r="AI32" i="13"/>
  <c r="AI33" i="13"/>
  <c r="AI34" i="13"/>
  <c r="AI35" i="13"/>
  <c r="AI36" i="13"/>
  <c r="AI37" i="13"/>
  <c r="AI38" i="13"/>
  <c r="AI39" i="13"/>
  <c r="AI40" i="13"/>
  <c r="AI41" i="13"/>
  <c r="AI42" i="13"/>
  <c r="AI43" i="13"/>
  <c r="BY46" i="13"/>
  <c r="BY44" i="13"/>
  <c r="BY23" i="13"/>
  <c r="BY22" i="13"/>
  <c r="BY21" i="13"/>
  <c r="BY20" i="13"/>
  <c r="BY19" i="13"/>
  <c r="AI44" i="13" l="1"/>
  <c r="AI45" i="13" s="1"/>
  <c r="BY45" i="13"/>
  <c r="AI46" i="13" l="1"/>
  <c r="AI47" i="13" s="1"/>
  <c r="BY47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soumu</author>
    <author>田部豊和</author>
    <author>Nagoya-shiten</author>
  </authors>
  <commentList>
    <comment ref="AA7" authorId="0" shapeId="0" xr:uid="{7ED7DE32-7EE5-4231-81BA-DA93AAF7CADA}">
      <text>
        <r>
          <rPr>
            <b/>
            <sz val="9"/>
            <color indexed="81"/>
            <rFont val="MS P ゴシック"/>
            <family val="3"/>
            <charset val="128"/>
          </rPr>
          <t>納入者コードが不明の場合、入力の必要はありません</t>
        </r>
      </text>
    </comment>
    <comment ref="L9" authorId="1" shapeId="0" xr:uid="{ACA17EE6-BFD6-4E06-9999-CA3AB516D2CA}">
      <text>
        <r>
          <rPr>
            <sz val="11"/>
            <color indexed="9"/>
            <rFont val="ＭＳ Ｐゴシック"/>
            <family val="3"/>
            <charset val="128"/>
          </rPr>
          <t>締日は毎月１０日です。</t>
        </r>
        <r>
          <rPr>
            <sz val="9"/>
            <color indexed="9"/>
            <rFont val="ＭＳ Ｐゴシック"/>
            <family val="3"/>
            <charset val="128"/>
          </rPr>
          <t xml:space="preserve">
</t>
        </r>
      </text>
    </comment>
    <comment ref="BB9" authorId="1" shapeId="0" xr:uid="{D62A3AFB-B5BF-46DC-B876-B9197522013D}">
      <text>
        <r>
          <rPr>
            <sz val="11"/>
            <color indexed="9"/>
            <rFont val="ＭＳ Ｐゴシック"/>
            <family val="3"/>
            <charset val="128"/>
          </rPr>
          <t>締日は毎月１０日です。</t>
        </r>
        <r>
          <rPr>
            <sz val="9"/>
            <color indexed="9"/>
            <rFont val="ＭＳ Ｐゴシック"/>
            <family val="3"/>
            <charset val="128"/>
          </rPr>
          <t xml:space="preserve">
</t>
        </r>
      </text>
    </comment>
    <comment ref="A19" authorId="2" shapeId="0" xr:uid="{5C5E5038-B4DB-4FBD-A74E-F89EE75A20AA}">
      <text>
        <r>
          <rPr>
            <b/>
            <sz val="9"/>
            <color indexed="81"/>
            <rFont val="MS P ゴシック"/>
            <family val="3"/>
            <charset val="128"/>
          </rPr>
          <t>ハイフンなしで入力
詳細はコード表を参照下さい</t>
        </r>
      </text>
    </comment>
    <comment ref="E19" authorId="0" shapeId="0" xr:uid="{FB6BD910-B50F-42F3-95BA-77B947B13100}">
      <text>
        <r>
          <rPr>
            <b/>
            <sz val="9"/>
            <color indexed="81"/>
            <rFont val="MS P ゴシック"/>
            <family val="3"/>
            <charset val="128"/>
          </rPr>
          <t>納品日または工事日
などをご記入ください</t>
        </r>
      </text>
    </comment>
    <comment ref="S19" authorId="0" shapeId="0" xr:uid="{67CBA520-5A8A-40F3-BAB6-C0BFA9099C1E}">
      <text>
        <r>
          <rPr>
            <b/>
            <sz val="9"/>
            <color indexed="81"/>
            <rFont val="MS P ゴシック"/>
            <family val="3"/>
            <charset val="128"/>
          </rPr>
          <t>注文書に記載されている8桁の数字のみ入力</t>
        </r>
      </text>
    </comment>
  </commentList>
</comments>
</file>

<file path=xl/sharedStrings.xml><?xml version="1.0" encoding="utf-8"?>
<sst xmlns="http://schemas.openxmlformats.org/spreadsheetml/2006/main" count="191" uniqueCount="150">
  <si>
    <t>納品場所</t>
    <rPh sb="0" eb="2">
      <t>ノウヒン</t>
    </rPh>
    <rPh sb="2" eb="4">
      <t>バショ</t>
    </rPh>
    <phoneticPr fontId="2"/>
  </si>
  <si>
    <t>単位</t>
    <rPh sb="0" eb="2">
      <t>タンイ</t>
    </rPh>
    <phoneticPr fontId="2"/>
  </si>
  <si>
    <t>振込先</t>
    <rPh sb="0" eb="2">
      <t>フリコミ</t>
    </rPh>
    <rPh sb="2" eb="3">
      <t>サキ</t>
    </rPh>
    <phoneticPr fontId="2"/>
  </si>
  <si>
    <t>銀行</t>
    <rPh sb="0" eb="2">
      <t>ギンコウ</t>
    </rPh>
    <phoneticPr fontId="2"/>
  </si>
  <si>
    <t>口座番号</t>
    <rPh sb="0" eb="2">
      <t>コウザ</t>
    </rPh>
    <rPh sb="2" eb="4">
      <t>バンゴウ</t>
    </rPh>
    <phoneticPr fontId="2"/>
  </si>
  <si>
    <t>合　　　　　計</t>
    <rPh sb="0" eb="1">
      <t>ゴウ</t>
    </rPh>
    <rPh sb="6" eb="7">
      <t>ケイ</t>
    </rPh>
    <phoneticPr fontId="2"/>
  </si>
  <si>
    <t>小　　　　計</t>
    <rPh sb="0" eb="1">
      <t>ショウ</t>
    </rPh>
    <rPh sb="5" eb="6">
      <t>ケイ</t>
    </rPh>
    <phoneticPr fontId="2"/>
  </si>
  <si>
    <t>金　　　額</t>
    <rPh sb="0" eb="1">
      <t>キン</t>
    </rPh>
    <rPh sb="4" eb="5">
      <t>ガク</t>
    </rPh>
    <phoneticPr fontId="2"/>
  </si>
  <si>
    <t>数　量</t>
    <rPh sb="0" eb="1">
      <t>カズ</t>
    </rPh>
    <rPh sb="2" eb="3">
      <t>リョウ</t>
    </rPh>
    <phoneticPr fontId="2"/>
  </si>
  <si>
    <t>単　価</t>
    <rPh sb="0" eb="1">
      <t>タン</t>
    </rPh>
    <rPh sb="2" eb="3">
      <t>アタイ</t>
    </rPh>
    <phoneticPr fontId="2"/>
  </si>
  <si>
    <t>備　考</t>
    <rPh sb="0" eb="1">
      <t>ソナエ</t>
    </rPh>
    <rPh sb="2" eb="3">
      <t>コウ</t>
    </rPh>
    <phoneticPr fontId="2"/>
  </si>
  <si>
    <t>労務費</t>
    <rPh sb="0" eb="3">
      <t>ロウムヒ</t>
    </rPh>
    <phoneticPr fontId="2"/>
  </si>
  <si>
    <t>お取引先各位</t>
    <rPh sb="1" eb="3">
      <t>トリヒキ</t>
    </rPh>
    <rPh sb="3" eb="4">
      <t>サキ</t>
    </rPh>
    <rPh sb="4" eb="6">
      <t>カクイ</t>
    </rPh>
    <phoneticPr fontId="2"/>
  </si>
  <si>
    <t>貴社ますますご清栄のこととお喜び申し上げます。</t>
    <rPh sb="0" eb="2">
      <t>キシャ</t>
    </rPh>
    <rPh sb="7" eb="9">
      <t>セイエイ</t>
    </rPh>
    <rPh sb="14" eb="15">
      <t>ヨロコ</t>
    </rPh>
    <rPh sb="16" eb="17">
      <t>モウ</t>
    </rPh>
    <rPh sb="18" eb="19">
      <t>ア</t>
    </rPh>
    <phoneticPr fontId="2"/>
  </si>
  <si>
    <t>記</t>
    <rPh sb="0" eb="1">
      <t>キ</t>
    </rPh>
    <phoneticPr fontId="2"/>
  </si>
  <si>
    <t>１．請求書</t>
    <rPh sb="2" eb="5">
      <t>セイキュウショ</t>
    </rPh>
    <phoneticPr fontId="2"/>
  </si>
  <si>
    <t>労務費、材料費等の請求書締め日</t>
    <rPh sb="0" eb="3">
      <t>ロウムヒ</t>
    </rPh>
    <rPh sb="4" eb="8">
      <t>ザイリョウヒトウ</t>
    </rPh>
    <rPh sb="9" eb="12">
      <t>セイキュウショ</t>
    </rPh>
    <rPh sb="12" eb="13">
      <t>シ</t>
    </rPh>
    <rPh sb="14" eb="15">
      <t>ビ</t>
    </rPh>
    <phoneticPr fontId="2"/>
  </si>
  <si>
    <t>毎月１０日</t>
    <rPh sb="0" eb="2">
      <t>マイツキ</t>
    </rPh>
    <rPh sb="4" eb="5">
      <t>ニチ</t>
    </rPh>
    <phoneticPr fontId="2"/>
  </si>
  <si>
    <t>２．支払日</t>
    <rPh sb="2" eb="5">
      <t>シハライビ</t>
    </rPh>
    <phoneticPr fontId="2"/>
  </si>
  <si>
    <t>材料費等</t>
    <rPh sb="0" eb="4">
      <t>ザイリョウヒトウ</t>
    </rPh>
    <phoneticPr fontId="2"/>
  </si>
  <si>
    <t>翌月　２５日</t>
    <rPh sb="0" eb="2">
      <t>ヨクゲツ</t>
    </rPh>
    <rPh sb="5" eb="6">
      <t>ニチ</t>
    </rPh>
    <phoneticPr fontId="2"/>
  </si>
  <si>
    <t>翌月　　５日</t>
    <rPh sb="0" eb="2">
      <t>ヨクゲツ</t>
    </rPh>
    <rPh sb="5" eb="6">
      <t>ニチ</t>
    </rPh>
    <phoneticPr fontId="2"/>
  </si>
  <si>
    <t>振込</t>
    <rPh sb="0" eb="2">
      <t>フリコミ</t>
    </rPh>
    <phoneticPr fontId="2"/>
  </si>
  <si>
    <t>１０万円未満は、振込</t>
    <rPh sb="2" eb="4">
      <t>マンエン</t>
    </rPh>
    <rPh sb="4" eb="6">
      <t>ミマン</t>
    </rPh>
    <rPh sb="8" eb="10">
      <t>フリコミ</t>
    </rPh>
    <phoneticPr fontId="2"/>
  </si>
  <si>
    <t>※５日、２５日が土日祝日の場合は、翌営業日のお支払となります。</t>
    <rPh sb="2" eb="3">
      <t>ニチ</t>
    </rPh>
    <rPh sb="6" eb="7">
      <t>ニチ</t>
    </rPh>
    <rPh sb="8" eb="10">
      <t>ドニチ</t>
    </rPh>
    <rPh sb="10" eb="12">
      <t>シュクジツ</t>
    </rPh>
    <rPh sb="13" eb="15">
      <t>バアイ</t>
    </rPh>
    <rPh sb="17" eb="18">
      <t>ヨク</t>
    </rPh>
    <rPh sb="18" eb="21">
      <t>エイギョウビ</t>
    </rPh>
    <rPh sb="23" eb="25">
      <t>シハライ</t>
    </rPh>
    <phoneticPr fontId="2"/>
  </si>
  <si>
    <t>尚、請求書が１５日までに到着しない場合には、一ヶ月遅れのお支払となりますのでご了承願います。</t>
    <rPh sb="0" eb="1">
      <t>ナオ</t>
    </rPh>
    <rPh sb="2" eb="5">
      <t>セイキュウショ</t>
    </rPh>
    <rPh sb="8" eb="9">
      <t>ニチ</t>
    </rPh>
    <rPh sb="12" eb="14">
      <t>トウチャク</t>
    </rPh>
    <rPh sb="17" eb="19">
      <t>バアイ</t>
    </rPh>
    <rPh sb="22" eb="25">
      <t>イッカゲツ</t>
    </rPh>
    <rPh sb="25" eb="26">
      <t>オク</t>
    </rPh>
    <rPh sb="29" eb="31">
      <t>シハライ</t>
    </rPh>
    <rPh sb="39" eb="41">
      <t>リョウショウ</t>
    </rPh>
    <rPh sb="41" eb="42">
      <t>ネガ</t>
    </rPh>
    <phoneticPr fontId="2"/>
  </si>
  <si>
    <t>また、弊社の支払い条件は下記のとおりとなっております。ご協力のほど、よろしくお願い申し上げます。</t>
    <rPh sb="3" eb="5">
      <t>ヘイシャ</t>
    </rPh>
    <rPh sb="6" eb="8">
      <t>シハラ</t>
    </rPh>
    <rPh sb="9" eb="11">
      <t>ジョウケン</t>
    </rPh>
    <rPh sb="12" eb="14">
      <t>カキ</t>
    </rPh>
    <rPh sb="28" eb="30">
      <t>キョウリョク</t>
    </rPh>
    <rPh sb="39" eb="40">
      <t>ネガ</t>
    </rPh>
    <rPh sb="41" eb="42">
      <t>モウ</t>
    </rPh>
    <rPh sb="43" eb="44">
      <t>ア</t>
    </rPh>
    <phoneticPr fontId="2"/>
  </si>
  <si>
    <t>伝票№</t>
    <rPh sb="0" eb="2">
      <t>デンピョウ</t>
    </rPh>
    <phoneticPr fontId="2"/>
  </si>
  <si>
    <t>工　事　№</t>
    <rPh sb="0" eb="1">
      <t>コウ</t>
    </rPh>
    <rPh sb="2" eb="3">
      <t>コト</t>
    </rPh>
    <phoneticPr fontId="2"/>
  </si>
  <si>
    <t>口座名（フリガナ）</t>
    <rPh sb="0" eb="3">
      <t>コウザメイ</t>
    </rPh>
    <phoneticPr fontId="2"/>
  </si>
  <si>
    <t>式</t>
    <rPh sb="0" eb="1">
      <t>シキ</t>
    </rPh>
    <phoneticPr fontId="2"/>
  </si>
  <si>
    <t>納入者名</t>
    <rPh sb="0" eb="2">
      <t>ノウニュウ</t>
    </rPh>
    <rPh sb="2" eb="3">
      <t>シャ</t>
    </rPh>
    <rPh sb="3" eb="4">
      <t>メイ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</si>
  <si>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</si>
  <si>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</si>
  <si>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</si>
  <si>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納入者コード</t>
    <rPh sb="0" eb="2">
      <t>ノウニュウ</t>
    </rPh>
    <rPh sb="2" eb="3">
      <t>シャ</t>
    </rPh>
    <phoneticPr fontId="2"/>
  </si>
  <si>
    <t>東京都港区港南２－５－１１</t>
    <rPh sb="0" eb="3">
      <t>トウキョウト</t>
    </rPh>
    <rPh sb="3" eb="5">
      <t>ミナトク</t>
    </rPh>
    <rPh sb="5" eb="7">
      <t>コウナン</t>
    </rPh>
    <phoneticPr fontId="2"/>
  </si>
  <si>
    <t>株式会社　大三洋行　</t>
    <rPh sb="0" eb="4">
      <t>カブシキガイシャ</t>
    </rPh>
    <rPh sb="5" eb="6">
      <t>ダイ</t>
    </rPh>
    <rPh sb="6" eb="7">
      <t>サン</t>
    </rPh>
    <rPh sb="7" eb="9">
      <t>ヨウコウ</t>
    </rPh>
    <phoneticPr fontId="2"/>
  </si>
  <si>
    <t>ＴＥＬ：03-5783-1811</t>
    <phoneticPr fontId="2"/>
  </si>
  <si>
    <t>ＦＡＸ：03-5783-1131</t>
    <phoneticPr fontId="2"/>
  </si>
  <si>
    <t>〒</t>
    <phoneticPr fontId="2"/>
  </si>
  <si>
    <t>ＴＥＬ</t>
    <phoneticPr fontId="2"/>
  </si>
  <si>
    <t>ＦＡＸ</t>
    <phoneticPr fontId="2"/>
  </si>
  <si>
    <t>№</t>
  </si>
  <si>
    <t>支店</t>
    <rPh sb="0" eb="2">
      <t>シテン</t>
    </rPh>
    <phoneticPr fontId="2"/>
  </si>
  <si>
    <t>普通預金</t>
    <rPh sb="0" eb="2">
      <t>フツウ</t>
    </rPh>
    <rPh sb="2" eb="4">
      <t>ヨキン</t>
    </rPh>
    <phoneticPr fontId="2"/>
  </si>
  <si>
    <t>当座預金</t>
    <rPh sb="0" eb="2">
      <t>トウザ</t>
    </rPh>
    <rPh sb="2" eb="4">
      <t>ヨキン</t>
    </rPh>
    <phoneticPr fontId="2"/>
  </si>
  <si>
    <t>選択</t>
    <rPh sb="0" eb="2">
      <t>センタク</t>
    </rPh>
    <phoneticPr fontId="2"/>
  </si>
  <si>
    <t>（いずれか選択）</t>
    <rPh sb="5" eb="7">
      <t>センタク</t>
    </rPh>
    <phoneticPr fontId="2"/>
  </si>
  <si>
    <t>tabe</t>
    <phoneticPr fontId="2"/>
  </si>
  <si>
    <t>日</t>
    <rPh sb="0" eb="1">
      <t>ニチ</t>
    </rPh>
    <phoneticPr fontId="2"/>
  </si>
  <si>
    <t>（※１５日が土日祝日の場合は、翌営業日の午前中必着とさせて頂きます。）</t>
    <rPh sb="4" eb="5">
      <t>ニチ</t>
    </rPh>
    <rPh sb="6" eb="9">
      <t>ドニチシュク</t>
    </rPh>
    <rPh sb="9" eb="10">
      <t>ヒ</t>
    </rPh>
    <rPh sb="11" eb="13">
      <t>バアイ</t>
    </rPh>
    <rPh sb="15" eb="16">
      <t>ヨク</t>
    </rPh>
    <rPh sb="16" eb="19">
      <t>エイギョウビ</t>
    </rPh>
    <rPh sb="20" eb="23">
      <t>ゴゼンチュウ</t>
    </rPh>
    <rPh sb="23" eb="25">
      <t>ヒッチャク</t>
    </rPh>
    <rPh sb="29" eb="30">
      <t>イタダ</t>
    </rPh>
    <phoneticPr fontId="2"/>
  </si>
  <si>
    <t>また、誠に勝手ながら振込手数料については御社にてご負担をお願い</t>
    <rPh sb="3" eb="4">
      <t>マコト</t>
    </rPh>
    <rPh sb="5" eb="7">
      <t>カッテ</t>
    </rPh>
    <rPh sb="10" eb="12">
      <t>フリコミ</t>
    </rPh>
    <rPh sb="12" eb="15">
      <t>テスウリョウ</t>
    </rPh>
    <rPh sb="20" eb="22">
      <t>オンシャ</t>
    </rPh>
    <rPh sb="25" eb="27">
      <t>フタン</t>
    </rPh>
    <rPh sb="29" eb="30">
      <t>ネガ</t>
    </rPh>
    <phoneticPr fontId="2"/>
  </si>
  <si>
    <t>申し上げます。</t>
    <phoneticPr fontId="2"/>
  </si>
  <si>
    <t>つきましては、ご請求金額から振込手数料を差し引いた金額をお支払い</t>
    <rPh sb="8" eb="10">
      <t>セイキュウ</t>
    </rPh>
    <rPh sb="10" eb="12">
      <t>キンガク</t>
    </rPh>
    <rPh sb="14" eb="16">
      <t>フリコミ</t>
    </rPh>
    <rPh sb="16" eb="19">
      <t>テスウリョウ</t>
    </rPh>
    <rPh sb="20" eb="21">
      <t>サ</t>
    </rPh>
    <rPh sb="22" eb="23">
      <t>ヒ</t>
    </rPh>
    <rPh sb="25" eb="27">
      <t>キンガク</t>
    </rPh>
    <rPh sb="29" eb="31">
      <t>シハラ</t>
    </rPh>
    <phoneticPr fontId="2"/>
  </si>
  <si>
    <t>致します。</t>
    <rPh sb="0" eb="1">
      <t>イタ</t>
    </rPh>
    <phoneticPr fontId="2"/>
  </si>
  <si>
    <t>消　費　税　等　額</t>
    <rPh sb="0" eb="1">
      <t>ショウ</t>
    </rPh>
    <rPh sb="2" eb="3">
      <t>ヒ</t>
    </rPh>
    <rPh sb="4" eb="5">
      <t>ゼイ</t>
    </rPh>
    <rPh sb="6" eb="7">
      <t>トウ</t>
    </rPh>
    <rPh sb="8" eb="9">
      <t>ガク</t>
    </rPh>
    <phoneticPr fontId="2"/>
  </si>
  <si>
    <t>％</t>
    <phoneticPr fontId="2"/>
  </si>
  <si>
    <t>登録番号</t>
    <rPh sb="0" eb="2">
      <t>トウロク</t>
    </rPh>
    <rPh sb="2" eb="4">
      <t>バンゴウ</t>
    </rPh>
    <phoneticPr fontId="2"/>
  </si>
  <si>
    <t xml:space="preserve">品　名　・　規　格　・　寸　法 </t>
    <phoneticPr fontId="2"/>
  </si>
  <si>
    <t>日付</t>
    <rPh sb="0" eb="2">
      <t>ヒヅケ</t>
    </rPh>
    <phoneticPr fontId="2"/>
  </si>
  <si>
    <t>10％対象</t>
    <rPh sb="3" eb="5">
      <t>タイショウ</t>
    </rPh>
    <phoneticPr fontId="2"/>
  </si>
  <si>
    <t>科目コ ー ド</t>
    <rPh sb="0" eb="1">
      <t>カ</t>
    </rPh>
    <rPh sb="1" eb="2">
      <t>メ</t>
    </rPh>
    <phoneticPr fontId="2"/>
  </si>
  <si>
    <t>【科目コード】</t>
    <rPh sb="1" eb="3">
      <t>カモク</t>
    </rPh>
    <phoneticPr fontId="28"/>
  </si>
  <si>
    <t>科目コード</t>
    <rPh sb="0" eb="2">
      <t>カモク</t>
    </rPh>
    <phoneticPr fontId="28"/>
  </si>
  <si>
    <t>品名</t>
    <rPh sb="0" eb="2">
      <t>ヒンメイ</t>
    </rPh>
    <phoneticPr fontId="28"/>
  </si>
  <si>
    <t>労務費：電工費</t>
    <rPh sb="0" eb="2">
      <t>ロウム</t>
    </rPh>
    <rPh sb="2" eb="3">
      <t>ヒ</t>
    </rPh>
    <rPh sb="4" eb="6">
      <t>デンコウ</t>
    </rPh>
    <rPh sb="6" eb="7">
      <t>ヒ</t>
    </rPh>
    <phoneticPr fontId="28"/>
  </si>
  <si>
    <t>労務費：土工費</t>
    <rPh sb="0" eb="2">
      <t>ロウム</t>
    </rPh>
    <rPh sb="2" eb="3">
      <t>ヒ</t>
    </rPh>
    <rPh sb="4" eb="5">
      <t>ド</t>
    </rPh>
    <rPh sb="5" eb="7">
      <t>コウヒ</t>
    </rPh>
    <phoneticPr fontId="28"/>
  </si>
  <si>
    <t>労務費：塗装費</t>
    <rPh sb="0" eb="2">
      <t>ロウム</t>
    </rPh>
    <rPh sb="2" eb="3">
      <t>ヒ</t>
    </rPh>
    <rPh sb="4" eb="6">
      <t>トソウ</t>
    </rPh>
    <rPh sb="6" eb="7">
      <t>ヒ</t>
    </rPh>
    <phoneticPr fontId="28"/>
  </si>
  <si>
    <t>労務費：はつり費</t>
    <rPh sb="0" eb="2">
      <t>ロウム</t>
    </rPh>
    <rPh sb="2" eb="3">
      <t>ヒ</t>
    </rPh>
    <rPh sb="7" eb="8">
      <t>ヒ</t>
    </rPh>
    <phoneticPr fontId="28"/>
  </si>
  <si>
    <t>労務費：重量運搬費</t>
    <rPh sb="0" eb="2">
      <t>ロウム</t>
    </rPh>
    <rPh sb="2" eb="3">
      <t>ヒ</t>
    </rPh>
    <rPh sb="4" eb="6">
      <t>ジュウリョウ</t>
    </rPh>
    <rPh sb="6" eb="8">
      <t>ウンパン</t>
    </rPh>
    <rPh sb="8" eb="9">
      <t>ヒ</t>
    </rPh>
    <phoneticPr fontId="28"/>
  </si>
  <si>
    <t>労務費：大型産廃処理費</t>
    <rPh sb="0" eb="2">
      <t>ロウム</t>
    </rPh>
    <rPh sb="2" eb="3">
      <t>ヒ</t>
    </rPh>
    <rPh sb="4" eb="6">
      <t>オオガタ</t>
    </rPh>
    <rPh sb="6" eb="8">
      <t>サンパイ</t>
    </rPh>
    <rPh sb="8" eb="10">
      <t>ショリ</t>
    </rPh>
    <rPh sb="10" eb="11">
      <t>ヒ</t>
    </rPh>
    <phoneticPr fontId="28"/>
  </si>
  <si>
    <t>労務費：その他</t>
    <rPh sb="0" eb="2">
      <t>ロウム</t>
    </rPh>
    <rPh sb="2" eb="3">
      <t>ヒ</t>
    </rPh>
    <rPh sb="6" eb="7">
      <t>タ</t>
    </rPh>
    <phoneticPr fontId="28"/>
  </si>
  <si>
    <t>労務費：予備費</t>
    <rPh sb="0" eb="2">
      <t>ロウム</t>
    </rPh>
    <rPh sb="2" eb="3">
      <t>ヒ</t>
    </rPh>
    <rPh sb="4" eb="7">
      <t>ヨビヒ</t>
    </rPh>
    <phoneticPr fontId="28"/>
  </si>
  <si>
    <t>外注費：配電盤・キュービクル</t>
    <rPh sb="0" eb="3">
      <t>ガイチュウヒ</t>
    </rPh>
    <rPh sb="4" eb="7">
      <t>ハイデンバン</t>
    </rPh>
    <phoneticPr fontId="28"/>
  </si>
  <si>
    <t>外注費：分電盤・端子盤</t>
    <rPh sb="0" eb="3">
      <t>ガイチュウヒ</t>
    </rPh>
    <rPh sb="4" eb="5">
      <t>ブン</t>
    </rPh>
    <rPh sb="5" eb="6">
      <t>デン</t>
    </rPh>
    <rPh sb="6" eb="7">
      <t>バン</t>
    </rPh>
    <rPh sb="8" eb="10">
      <t>タンシ</t>
    </rPh>
    <rPh sb="10" eb="11">
      <t>バン</t>
    </rPh>
    <phoneticPr fontId="28"/>
  </si>
  <si>
    <t>外注費：トランス・コンデンサー</t>
    <rPh sb="0" eb="3">
      <t>ガイチュウヒ</t>
    </rPh>
    <phoneticPr fontId="28"/>
  </si>
  <si>
    <t>外注費：高圧機器</t>
    <rPh sb="0" eb="3">
      <t>ガイチュウヒ</t>
    </rPh>
    <rPh sb="4" eb="6">
      <t>コウアツ</t>
    </rPh>
    <rPh sb="6" eb="8">
      <t>キキ</t>
    </rPh>
    <phoneticPr fontId="28"/>
  </si>
  <si>
    <t>外注費：発電機</t>
    <rPh sb="0" eb="3">
      <t>ガイチュウヒ</t>
    </rPh>
    <rPh sb="4" eb="7">
      <t>ハツデンキ</t>
    </rPh>
    <phoneticPr fontId="28"/>
  </si>
  <si>
    <t>外注費：直流電源装置・UPS・蓄電池</t>
    <rPh sb="0" eb="3">
      <t>ガイチュウヒ</t>
    </rPh>
    <rPh sb="4" eb="6">
      <t>チョクリュウ</t>
    </rPh>
    <rPh sb="6" eb="8">
      <t>デンゲン</t>
    </rPh>
    <rPh sb="8" eb="10">
      <t>ソウチ</t>
    </rPh>
    <rPh sb="15" eb="18">
      <t>チクデンチ</t>
    </rPh>
    <phoneticPr fontId="28"/>
  </si>
  <si>
    <t>外注費：照明器具</t>
    <rPh sb="0" eb="3">
      <t>ガイチュウヒ</t>
    </rPh>
    <rPh sb="4" eb="6">
      <t>ショウメイ</t>
    </rPh>
    <rPh sb="6" eb="8">
      <t>キグ</t>
    </rPh>
    <phoneticPr fontId="28"/>
  </si>
  <si>
    <t>外注費：電話交換機</t>
    <rPh sb="0" eb="3">
      <t>ガイチュウヒ</t>
    </rPh>
    <rPh sb="4" eb="6">
      <t>デンワ</t>
    </rPh>
    <rPh sb="6" eb="9">
      <t>コウカンキ</t>
    </rPh>
    <phoneticPr fontId="28"/>
  </si>
  <si>
    <t>外注費：放送設備</t>
    <rPh sb="0" eb="3">
      <t>ガイチュウヒ</t>
    </rPh>
    <rPh sb="4" eb="6">
      <t>ホウソウ</t>
    </rPh>
    <rPh sb="6" eb="8">
      <t>セツビ</t>
    </rPh>
    <phoneticPr fontId="28"/>
  </si>
  <si>
    <t>外注費：インターホン設備</t>
    <rPh sb="0" eb="3">
      <t>ガイチュウヒ</t>
    </rPh>
    <rPh sb="10" eb="12">
      <t>セツビ</t>
    </rPh>
    <phoneticPr fontId="28"/>
  </si>
  <si>
    <t>外注費：テレビ共聴設備</t>
    <rPh sb="0" eb="3">
      <t>ガイチュウヒ</t>
    </rPh>
    <rPh sb="7" eb="8">
      <t>キョウ</t>
    </rPh>
    <rPh sb="8" eb="9">
      <t>チョウ</t>
    </rPh>
    <rPh sb="9" eb="11">
      <t>セツビ</t>
    </rPh>
    <phoneticPr fontId="28"/>
  </si>
  <si>
    <t>外注費：電気時計</t>
    <rPh sb="0" eb="3">
      <t>ガイチュウヒ</t>
    </rPh>
    <rPh sb="4" eb="6">
      <t>デンキ</t>
    </rPh>
    <rPh sb="6" eb="8">
      <t>トケイ</t>
    </rPh>
    <phoneticPr fontId="28"/>
  </si>
  <si>
    <t>外注費：車路管制設備</t>
    <rPh sb="0" eb="3">
      <t>ガイチュウヒ</t>
    </rPh>
    <rPh sb="4" eb="5">
      <t>シャ</t>
    </rPh>
    <rPh sb="5" eb="6">
      <t>ロ</t>
    </rPh>
    <rPh sb="6" eb="8">
      <t>カンセイ</t>
    </rPh>
    <rPh sb="8" eb="10">
      <t>セツビ</t>
    </rPh>
    <phoneticPr fontId="28"/>
  </si>
  <si>
    <t>外注費：防災設備</t>
    <rPh sb="0" eb="3">
      <t>ガイチュウヒ</t>
    </rPh>
    <rPh sb="4" eb="6">
      <t>ボウサイ</t>
    </rPh>
    <rPh sb="6" eb="8">
      <t>セツビ</t>
    </rPh>
    <phoneticPr fontId="28"/>
  </si>
  <si>
    <t>外注費：避雷針</t>
    <rPh sb="0" eb="3">
      <t>ガイチュウヒ</t>
    </rPh>
    <rPh sb="4" eb="7">
      <t>ヒライシン</t>
    </rPh>
    <phoneticPr fontId="28"/>
  </si>
  <si>
    <t>外注費：ナースコール</t>
    <rPh sb="0" eb="3">
      <t>ガイチュウヒ</t>
    </rPh>
    <phoneticPr fontId="28"/>
  </si>
  <si>
    <t>外注費：非常通報設備</t>
    <rPh sb="0" eb="3">
      <t>ガイチュウヒ</t>
    </rPh>
    <rPh sb="4" eb="6">
      <t>ヒジョウ</t>
    </rPh>
    <rPh sb="6" eb="8">
      <t>ツウホウ</t>
    </rPh>
    <rPh sb="8" eb="10">
      <t>セツビ</t>
    </rPh>
    <phoneticPr fontId="28"/>
  </si>
  <si>
    <t>外注費：防犯設備</t>
    <rPh sb="0" eb="3">
      <t>ガイチュウヒ</t>
    </rPh>
    <rPh sb="4" eb="6">
      <t>ボウハン</t>
    </rPh>
    <rPh sb="6" eb="8">
      <t>セツビ</t>
    </rPh>
    <phoneticPr fontId="28"/>
  </si>
  <si>
    <t>外注費：集中検針装置</t>
    <rPh sb="0" eb="3">
      <t>ガイチュウヒ</t>
    </rPh>
    <rPh sb="4" eb="6">
      <t>シュウチュウ</t>
    </rPh>
    <rPh sb="6" eb="8">
      <t>ケンシン</t>
    </rPh>
    <rPh sb="8" eb="10">
      <t>ソウチ</t>
    </rPh>
    <phoneticPr fontId="28"/>
  </si>
  <si>
    <t>外注費：情報通信（LAN）</t>
    <rPh sb="0" eb="3">
      <t>ガイチュウヒ</t>
    </rPh>
    <rPh sb="4" eb="6">
      <t>ジョウホウ</t>
    </rPh>
    <rPh sb="6" eb="8">
      <t>ツウシン</t>
    </rPh>
    <phoneticPr fontId="28"/>
  </si>
  <si>
    <t>外注費：視聴覚設備</t>
    <rPh sb="0" eb="3">
      <t>ガイチュウヒ</t>
    </rPh>
    <rPh sb="4" eb="7">
      <t>シチョウカク</t>
    </rPh>
    <rPh sb="7" eb="9">
      <t>セツビ</t>
    </rPh>
    <phoneticPr fontId="28"/>
  </si>
  <si>
    <t>外注費：出退表示器</t>
    <rPh sb="0" eb="3">
      <t>ガイチュウヒ</t>
    </rPh>
    <rPh sb="4" eb="5">
      <t>シュツ</t>
    </rPh>
    <rPh sb="5" eb="6">
      <t>タイ</t>
    </rPh>
    <rPh sb="6" eb="8">
      <t>ヒョウジ</t>
    </rPh>
    <rPh sb="8" eb="9">
      <t>キ</t>
    </rPh>
    <phoneticPr fontId="28"/>
  </si>
  <si>
    <t>外注費：その他強電機器</t>
    <rPh sb="0" eb="3">
      <t>ガイチュウヒ</t>
    </rPh>
    <rPh sb="6" eb="7">
      <t>タ</t>
    </rPh>
    <rPh sb="7" eb="8">
      <t>キョウ</t>
    </rPh>
    <rPh sb="8" eb="9">
      <t>デン</t>
    </rPh>
    <rPh sb="9" eb="11">
      <t>キキ</t>
    </rPh>
    <phoneticPr fontId="28"/>
  </si>
  <si>
    <t>外注費：その他弱電機器</t>
    <rPh sb="0" eb="3">
      <t>ガイチュウヒ</t>
    </rPh>
    <rPh sb="6" eb="7">
      <t>タ</t>
    </rPh>
    <rPh sb="7" eb="9">
      <t>ジャクデン</t>
    </rPh>
    <rPh sb="9" eb="11">
      <t>キキ</t>
    </rPh>
    <phoneticPr fontId="28"/>
  </si>
  <si>
    <t>外注費：一括外注</t>
    <rPh sb="0" eb="2">
      <t>ガイチュウ</t>
    </rPh>
    <rPh sb="2" eb="3">
      <t>ヒ</t>
    </rPh>
    <rPh sb="4" eb="6">
      <t>イッカツ</t>
    </rPh>
    <rPh sb="6" eb="8">
      <t>ガイチュウ</t>
    </rPh>
    <phoneticPr fontId="28"/>
  </si>
  <si>
    <t>賃借料</t>
  </si>
  <si>
    <t>仮設損料</t>
  </si>
  <si>
    <t>消耗品費</t>
  </si>
  <si>
    <t>図面費</t>
  </si>
  <si>
    <t>試験調査費</t>
  </si>
  <si>
    <r>
      <t>株式会社　　大　三　洋　行　</t>
    </r>
    <r>
      <rPr>
        <b/>
        <sz val="12"/>
        <rFont val="ＭＳ Ｐ明朝"/>
        <family val="1"/>
        <charset val="128"/>
      </rPr>
      <t>殿</t>
    </r>
    <rPh sb="0" eb="4">
      <t>カブシキガイシャ</t>
    </rPh>
    <rPh sb="6" eb="7">
      <t>ダイ</t>
    </rPh>
    <rPh sb="8" eb="9">
      <t>サン</t>
    </rPh>
    <rPh sb="10" eb="11">
      <t>ヨウ</t>
    </rPh>
    <rPh sb="12" eb="13">
      <t>ギョウ</t>
    </rPh>
    <rPh sb="14" eb="15">
      <t>ドノ</t>
    </rPh>
    <phoneticPr fontId="2"/>
  </si>
  <si>
    <t>１２３４５６７</t>
    <phoneticPr fontId="2"/>
  </si>
  <si>
    <t>工事名</t>
    <rPh sb="0" eb="2">
      <t>コウジ</t>
    </rPh>
    <rPh sb="2" eb="3">
      <t>メイ</t>
    </rPh>
    <phoneticPr fontId="2"/>
  </si>
  <si>
    <t>荷造運搬費</t>
    <phoneticPr fontId="2"/>
  </si>
  <si>
    <t>現場場所　又は　建物名</t>
    <rPh sb="0" eb="2">
      <t>ゲンバ</t>
    </rPh>
    <rPh sb="2" eb="4">
      <t>バショ</t>
    </rPh>
    <rPh sb="5" eb="6">
      <t>マタ</t>
    </rPh>
    <rPh sb="8" eb="10">
      <t>タテモノ</t>
    </rPh>
    <rPh sb="10" eb="11">
      <t>メイ</t>
    </rPh>
    <phoneticPr fontId="2"/>
  </si>
  <si>
    <t>西日本シティ</t>
    <rPh sb="0" eb="3">
      <t>ニシニホン</t>
    </rPh>
    <phoneticPr fontId="2"/>
  </si>
  <si>
    <t>渡辺通</t>
    <rPh sb="0" eb="2">
      <t>ワタナベ</t>
    </rPh>
    <rPh sb="2" eb="3">
      <t>トオリ</t>
    </rPh>
    <phoneticPr fontId="2"/>
  </si>
  <si>
    <t>ｶﾌﾞｼｷｶﾞｲｼｬﾔﾏﾀﾞｼｮｳﾃﾝ</t>
    <phoneticPr fontId="2"/>
  </si>
  <si>
    <t>株式会社山田商店</t>
    <rPh sb="0" eb="4">
      <t>カブシキガイシャ</t>
    </rPh>
    <rPh sb="4" eb="6">
      <t>ヤマダ</t>
    </rPh>
    <rPh sb="6" eb="8">
      <t>ショウテン</t>
    </rPh>
    <phoneticPr fontId="2"/>
  </si>
  <si>
    <t>７０９０００１０</t>
    <phoneticPr fontId="2"/>
  </si>
  <si>
    <t>○○○○工事</t>
    <rPh sb="4" eb="6">
      <t>コウジ</t>
    </rPh>
    <phoneticPr fontId="2"/>
  </si>
  <si>
    <t>御社住所</t>
    <rPh sb="0" eb="2">
      <t>オンシャ</t>
    </rPh>
    <rPh sb="2" eb="4">
      <t>ジュウショ</t>
    </rPh>
    <phoneticPr fontId="2"/>
  </si>
  <si>
    <t>御社名</t>
    <rPh sb="0" eb="2">
      <t>オンシャ</t>
    </rPh>
    <rPh sb="2" eb="3">
      <t>ナ</t>
    </rPh>
    <phoneticPr fontId="2"/>
  </si>
  <si>
    <t>注文番号</t>
    <rPh sb="0" eb="2">
      <t>チュウモン</t>
    </rPh>
    <rPh sb="2" eb="4">
      <t>バンゴウ</t>
    </rPh>
    <phoneticPr fontId="2"/>
  </si>
  <si>
    <t>・記載例を参考に、</t>
    <rPh sb="1" eb="3">
      <t>キサイ</t>
    </rPh>
    <rPh sb="3" eb="4">
      <t>レイ</t>
    </rPh>
    <rPh sb="5" eb="7">
      <t>サンコウ</t>
    </rPh>
    <phoneticPr fontId="2"/>
  </si>
  <si>
    <t>黄色の部分を埋めて下さい。</t>
    <rPh sb="0" eb="2">
      <t>キイロ</t>
    </rPh>
    <rPh sb="3" eb="5">
      <t>ブブン</t>
    </rPh>
    <rPh sb="6" eb="7">
      <t>ウ</t>
    </rPh>
    <rPh sb="9" eb="10">
      <t>クダ</t>
    </rPh>
    <phoneticPr fontId="2"/>
  </si>
  <si>
    <t>・金額欄には数量・単位・単価を対象にした自動計算式が入っています。</t>
    <rPh sb="1" eb="3">
      <t>キンガク</t>
    </rPh>
    <rPh sb="3" eb="4">
      <t>ラン</t>
    </rPh>
    <rPh sb="6" eb="8">
      <t>スウリョウ</t>
    </rPh>
    <rPh sb="9" eb="11">
      <t>タンイ</t>
    </rPh>
    <rPh sb="12" eb="14">
      <t>タンカ</t>
    </rPh>
    <rPh sb="15" eb="17">
      <t>タイショウ</t>
    </rPh>
    <rPh sb="20" eb="22">
      <t>ジドウ</t>
    </rPh>
    <rPh sb="22" eb="25">
      <t>ケイサンシキ</t>
    </rPh>
    <rPh sb="26" eb="27">
      <t>ハイ</t>
    </rPh>
    <phoneticPr fontId="2"/>
  </si>
  <si>
    <t xml:space="preserve">  数量等が一式の場合は、計算されませんので、直接入力をお願い致します。</t>
    <rPh sb="2" eb="4">
      <t>スウリョウ</t>
    </rPh>
    <rPh sb="4" eb="5">
      <t>トウ</t>
    </rPh>
    <rPh sb="6" eb="8">
      <t>イッシキ</t>
    </rPh>
    <rPh sb="9" eb="11">
      <t>バアイ</t>
    </rPh>
    <rPh sb="13" eb="15">
      <t>ケイサン</t>
    </rPh>
    <rPh sb="23" eb="25">
      <t>チョクセツ</t>
    </rPh>
    <rPh sb="25" eb="27">
      <t>ニュウリョク</t>
    </rPh>
    <rPh sb="29" eb="30">
      <t>ネガ</t>
    </rPh>
    <rPh sb="31" eb="32">
      <t>イタ</t>
    </rPh>
    <phoneticPr fontId="2"/>
  </si>
  <si>
    <t>請求明細書</t>
    <rPh sb="0" eb="2">
      <t>セイキュウ</t>
    </rPh>
    <rPh sb="2" eb="5">
      <t>メイサイショ</t>
    </rPh>
    <phoneticPr fontId="2"/>
  </si>
  <si>
    <t>１０万円以上は、でんさい（期日１２０日）</t>
    <rPh sb="2" eb="6">
      <t>マンエンイジョウ</t>
    </rPh>
    <rPh sb="13" eb="15">
      <t>キジツ</t>
    </rPh>
    <rPh sb="18" eb="19">
      <t>ニチ</t>
    </rPh>
    <phoneticPr fontId="2"/>
  </si>
  <si>
    <t>「でんさい」ではなく、手形をご希望の場合はご連絡下さい。</t>
    <rPh sb="11" eb="13">
      <t>テガタ</t>
    </rPh>
    <rPh sb="15" eb="17">
      <t>キボウ</t>
    </rPh>
    <rPh sb="18" eb="20">
      <t>バアイ</t>
    </rPh>
    <rPh sb="22" eb="24">
      <t>レンラク</t>
    </rPh>
    <rPh sb="24" eb="25">
      <t>クダ</t>
    </rPh>
    <phoneticPr fontId="2"/>
  </si>
  <si>
    <t>その場合、お手形はご郵送致します。</t>
    <rPh sb="2" eb="4">
      <t>バアイ</t>
    </rPh>
    <rPh sb="6" eb="8">
      <t>テガタ</t>
    </rPh>
    <rPh sb="10" eb="13">
      <t>ユウソウイタ</t>
    </rPh>
    <phoneticPr fontId="2"/>
  </si>
  <si>
    <t>材料費：環境材料費</t>
    <rPh sb="0" eb="3">
      <t>ザイリョウヒ</t>
    </rPh>
    <rPh sb="4" eb="6">
      <t>カンキョウ</t>
    </rPh>
    <rPh sb="6" eb="9">
      <t>ザイリョウヒ</t>
    </rPh>
    <phoneticPr fontId="28"/>
  </si>
  <si>
    <t>労務費：環境労務費</t>
    <rPh sb="0" eb="2">
      <t>ロウム</t>
    </rPh>
    <rPh sb="2" eb="3">
      <t>ヒ</t>
    </rPh>
    <rPh sb="4" eb="6">
      <t>カンキョウ</t>
    </rPh>
    <rPh sb="6" eb="9">
      <t>ロウムヒ</t>
    </rPh>
    <phoneticPr fontId="28"/>
  </si>
  <si>
    <t>外注費：その他</t>
    <rPh sb="0" eb="3">
      <t>ガイチュウヒ</t>
    </rPh>
    <rPh sb="6" eb="7">
      <t>タ</t>
    </rPh>
    <phoneticPr fontId="28"/>
  </si>
  <si>
    <t>水道光熱費</t>
    <rPh sb="0" eb="2">
      <t>スイドウ</t>
    </rPh>
    <rPh sb="2" eb="5">
      <t>コウネツヒ</t>
    </rPh>
    <phoneticPr fontId="2"/>
  </si>
  <si>
    <t>ガソリン・オイル費</t>
    <rPh sb="8" eb="9">
      <t>ヒ</t>
    </rPh>
    <phoneticPr fontId="2"/>
  </si>
  <si>
    <t>維持修繕費</t>
    <rPh sb="0" eb="5">
      <t>イジシュウゼンヒ</t>
    </rPh>
    <phoneticPr fontId="2"/>
  </si>
  <si>
    <t>図書印刷費</t>
    <rPh sb="0" eb="2">
      <t>トショ</t>
    </rPh>
    <rPh sb="2" eb="4">
      <t>インサツ</t>
    </rPh>
    <rPh sb="4" eb="5">
      <t>ヒ</t>
    </rPh>
    <phoneticPr fontId="2"/>
  </si>
  <si>
    <t>共益費</t>
    <rPh sb="0" eb="3">
      <t>キョウエキヒ</t>
    </rPh>
    <phoneticPr fontId="2"/>
  </si>
  <si>
    <t>支払手数料</t>
    <rPh sb="0" eb="2">
      <t>シハライ</t>
    </rPh>
    <rPh sb="2" eb="5">
      <t>テスウリョウ</t>
    </rPh>
    <phoneticPr fontId="2"/>
  </si>
  <si>
    <t>旅費交通費</t>
    <rPh sb="0" eb="2">
      <t>リョヒ</t>
    </rPh>
    <rPh sb="2" eb="5">
      <t>コウツウヒ</t>
    </rPh>
    <phoneticPr fontId="2"/>
  </si>
  <si>
    <t>通信費</t>
    <rPh sb="0" eb="3">
      <t>ツウシンヒ</t>
    </rPh>
    <phoneticPr fontId="2"/>
  </si>
  <si>
    <t>少額消耗資産</t>
    <rPh sb="0" eb="2">
      <t>ショウガク</t>
    </rPh>
    <rPh sb="2" eb="4">
      <t>ショウモウ</t>
    </rPh>
    <rPh sb="4" eb="6">
      <t>シサン</t>
    </rPh>
    <phoneticPr fontId="2"/>
  </si>
  <si>
    <t>事務用消耗品費</t>
    <rPh sb="0" eb="7">
      <t>ジムヨウショウモウヒンヒ</t>
    </rPh>
    <phoneticPr fontId="2"/>
  </si>
  <si>
    <t>組合費</t>
    <rPh sb="0" eb="3">
      <t>クミアイヒ</t>
    </rPh>
    <phoneticPr fontId="2"/>
  </si>
  <si>
    <t>雑費</t>
    <rPh sb="0" eb="2">
      <t>ザッピ</t>
    </rPh>
    <phoneticPr fontId="2"/>
  </si>
  <si>
    <t>材料費：一般材料費(別紙明細添付)</t>
    <rPh sb="0" eb="3">
      <t>ザイリョウヒ</t>
    </rPh>
    <rPh sb="4" eb="6">
      <t>イッパン</t>
    </rPh>
    <rPh sb="6" eb="7">
      <t>ザイ</t>
    </rPh>
    <rPh sb="7" eb="8">
      <t>リョウ</t>
    </rPh>
    <rPh sb="8" eb="9">
      <t>ヒ</t>
    </rPh>
    <rPh sb="10" eb="12">
      <t>ベッシ</t>
    </rPh>
    <rPh sb="12" eb="14">
      <t>メイサイ</t>
    </rPh>
    <rPh sb="14" eb="16">
      <t>テンプ</t>
    </rPh>
    <phoneticPr fontId="28"/>
  </si>
  <si>
    <t>材料費：下請材料費</t>
    <rPh sb="0" eb="3">
      <t>ザイリョウヒ</t>
    </rPh>
    <rPh sb="4" eb="6">
      <t>シタウケ</t>
    </rPh>
    <rPh sb="6" eb="7">
      <t>ザイ</t>
    </rPh>
    <rPh sb="7" eb="8">
      <t>リョウ</t>
    </rPh>
    <rPh sb="8" eb="9">
      <t>ヒ</t>
    </rPh>
    <phoneticPr fontId="28"/>
  </si>
  <si>
    <t>外注費：環境外注費</t>
    <rPh sb="0" eb="3">
      <t>ガイチュウヒ</t>
    </rPh>
    <rPh sb="4" eb="6">
      <t>カンキョウ</t>
    </rPh>
    <rPh sb="6" eb="8">
      <t>ガイチュウ</t>
    </rPh>
    <rPh sb="8" eb="9">
      <t>ヒ</t>
    </rPh>
    <phoneticPr fontId="28"/>
  </si>
  <si>
    <t>弊社に請求書を提出される際、弊社指定の請求書(Excel)をご使用いただきますよう、お願い申し上げます。</t>
    <rPh sb="0" eb="2">
      <t>ヘイシャ</t>
    </rPh>
    <rPh sb="3" eb="6">
      <t>セイキュウショ</t>
    </rPh>
    <rPh sb="7" eb="9">
      <t>テイシュツ</t>
    </rPh>
    <rPh sb="12" eb="13">
      <t>サイ</t>
    </rPh>
    <rPh sb="14" eb="16">
      <t>ヘイシャ</t>
    </rPh>
    <rPh sb="16" eb="18">
      <t>シテイ</t>
    </rPh>
    <rPh sb="19" eb="22">
      <t>セイキュウショ</t>
    </rPh>
    <rPh sb="31" eb="33">
      <t>シヨウ</t>
    </rPh>
    <rPh sb="43" eb="44">
      <t>ネガ</t>
    </rPh>
    <rPh sb="45" eb="46">
      <t>モウ</t>
    </rPh>
    <rPh sb="47" eb="48">
      <t>ア</t>
    </rPh>
    <phoneticPr fontId="2"/>
  </si>
  <si>
    <t>入力方法につきましては、「記入例」を添付しておりますので、ご参照ください。</t>
    <rPh sb="0" eb="2">
      <t>ニュウリョク</t>
    </rPh>
    <rPh sb="2" eb="4">
      <t>ホウホウ</t>
    </rPh>
    <rPh sb="13" eb="15">
      <t>キニュウ</t>
    </rPh>
    <rPh sb="15" eb="16">
      <t>レイ</t>
    </rPh>
    <rPh sb="18" eb="20">
      <t>テンプ</t>
    </rPh>
    <rPh sb="30" eb="32">
      <t>サンショウ</t>
    </rPh>
    <phoneticPr fontId="2"/>
  </si>
  <si>
    <r>
      <rPr>
        <sz val="11"/>
        <color rgb="FFFF0000"/>
        <rFont val="ＭＳ Ｐ明朝"/>
        <family val="1"/>
        <charset val="128"/>
      </rPr>
      <t>各店舗総務部宛に</t>
    </r>
    <r>
      <rPr>
        <b/>
        <sz val="11"/>
        <color theme="1"/>
        <rFont val="ＭＳ Ｐ明朝"/>
        <family val="1"/>
        <charset val="128"/>
      </rPr>
      <t>１５日必着</t>
    </r>
    <r>
      <rPr>
        <sz val="11"/>
        <color theme="1"/>
        <rFont val="ＭＳ Ｐ明朝"/>
        <family val="1"/>
        <charset val="128"/>
      </rPr>
      <t>でご提出ください。</t>
    </r>
    <rPh sb="0" eb="1">
      <t>カク</t>
    </rPh>
    <rPh sb="1" eb="3">
      <t>テンポ</t>
    </rPh>
    <rPh sb="3" eb="5">
      <t>ソウム</t>
    </rPh>
    <rPh sb="5" eb="6">
      <t>ブ</t>
    </rPh>
    <rPh sb="6" eb="7">
      <t>アテ</t>
    </rPh>
    <rPh sb="10" eb="11">
      <t>ニチ</t>
    </rPh>
    <rPh sb="11" eb="13">
      <t>ヒッチャク</t>
    </rPh>
    <rPh sb="15" eb="17">
      <t>テイシュツ</t>
    </rPh>
    <phoneticPr fontId="2"/>
  </si>
  <si>
    <t>ご不明な点がありましたら、弊社現場代理人、もしくは総務部宛にご連絡ください。</t>
    <rPh sb="1" eb="3">
      <t>フメイ</t>
    </rPh>
    <rPh sb="4" eb="5">
      <t>テン</t>
    </rPh>
    <phoneticPr fontId="2"/>
  </si>
  <si>
    <t>・1ページ目をＡ４印刷し、押印・送付下さい。</t>
    <phoneticPr fontId="2"/>
  </si>
  <si>
    <r>
      <t>請求明細書（</t>
    </r>
    <r>
      <rPr>
        <b/>
        <sz val="17"/>
        <color rgb="FFFF00FF"/>
        <rFont val="ＭＳ Ｐ明朝"/>
        <family val="1"/>
        <charset val="128"/>
      </rPr>
      <t>例</t>
    </r>
    <r>
      <rPr>
        <b/>
        <sz val="17"/>
        <rFont val="ＭＳ Ｐ明朝"/>
        <family val="1"/>
        <charset val="128"/>
      </rPr>
      <t>）</t>
    </r>
    <rPh sb="0" eb="2">
      <t>セイキュウ</t>
    </rPh>
    <rPh sb="2" eb="5">
      <t>メイサイショ</t>
    </rPh>
    <rPh sb="6" eb="7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</si>
</sst>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&lt;=999]000;[&lt;=9999]000\-00;000\-0000"/>
    <numFmt numFmtId="177" formatCode="m/d;@"/>
    <numFmt numFmtId="178" formatCode="####\-##"/>
    <numFmt numFmtId="179" formatCode="&quot;No.&quot;00000000"/>
    <numFmt numFmtId="180" formatCode="0;\-0;0"/>
  </numFmts>
  <fonts count="4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b/>
      <sz val="11"/>
      <color rgb="FFFF0000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14"/>
      <color rgb="FFFF00FF"/>
      <name val="ＭＳ Ｐ明朝"/>
      <family val="1"/>
      <charset val="128"/>
    </font>
    <font>
      <sz val="9"/>
      <color rgb="FFFF00FF"/>
      <name val="ＭＳ Ｐ明朝"/>
      <family val="1"/>
      <charset val="128"/>
    </font>
    <font>
      <b/>
      <sz val="17"/>
      <color rgb="FFFF00FF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rgb="FFFF00FF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7"/>
      <name val="ＭＳ Ｐ明朝"/>
      <family val="1"/>
      <charset val="128"/>
    </font>
    <font>
      <sz val="13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ゴシック"/>
      <family val="2"/>
      <charset val="128"/>
      <scheme val="minor"/>
    </font>
    <font>
      <b/>
      <sz val="18"/>
      <color rgb="FFFF00FF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7" fillId="0" borderId="0">
      <alignment vertical="center" shrinkToFit="1"/>
    </xf>
  </cellStyleXfs>
  <cellXfs count="316">
    <xf numFmtId="0" fontId="0" fillId="0" borderId="0" xfId="0">
      <alignment vertical="center"/>
    </xf>
    <xf numFmtId="0" fontId="3" fillId="0" borderId="0" xfId="0" applyFont="1">
      <alignment vertical="center"/>
    </xf>
    <xf numFmtId="0" fontId="11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3" fillId="0" borderId="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19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11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 applyFill="1" applyBorder="1" applyAlignment="1">
      <alignment vertical="center"/>
    </xf>
    <xf numFmtId="0" fontId="21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14" fillId="0" borderId="2" xfId="2" applyFont="1" applyBorder="1" applyAlignment="1">
      <alignment horizontal="center" vertical="center"/>
    </xf>
    <xf numFmtId="0" fontId="14" fillId="0" borderId="35" xfId="2" applyFont="1" applyBorder="1" applyAlignment="1">
      <alignment horizontal="center" vertical="center" shrinkToFit="1"/>
    </xf>
    <xf numFmtId="0" fontId="14" fillId="0" borderId="35" xfId="2" applyFont="1" applyBorder="1" applyAlignment="1">
      <alignment horizontal="left" vertical="center" shrinkToFit="1"/>
    </xf>
    <xf numFmtId="0" fontId="14" fillId="0" borderId="0" xfId="2" applyFont="1" applyAlignment="1">
      <alignment horizontal="center" vertical="center" shrinkToFit="1"/>
    </xf>
    <xf numFmtId="0" fontId="14" fillId="0" borderId="36" xfId="2" applyFont="1" applyBorder="1" applyAlignment="1">
      <alignment horizontal="center" vertical="center"/>
    </xf>
    <xf numFmtId="0" fontId="14" fillId="0" borderId="36" xfId="2" applyFont="1" applyBorder="1" applyAlignment="1">
      <alignment horizontal="center" vertical="center" shrinkToFit="1"/>
    </xf>
    <xf numFmtId="0" fontId="14" fillId="0" borderId="36" xfId="2" applyFont="1" applyBorder="1" applyAlignment="1">
      <alignment vertical="center"/>
    </xf>
    <xf numFmtId="0" fontId="10" fillId="0" borderId="0" xfId="0" applyFont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>
      <alignment vertical="center"/>
    </xf>
    <xf numFmtId="0" fontId="29" fillId="0" borderId="0" xfId="0" applyFont="1" applyAlignment="1"/>
    <xf numFmtId="0" fontId="10" fillId="0" borderId="0" xfId="0" applyFont="1" applyAlignment="1">
      <alignment vertical="center" shrinkToFit="1"/>
    </xf>
    <xf numFmtId="0" fontId="29" fillId="0" borderId="6" xfId="0" applyFont="1" applyBorder="1" applyAlignment="1">
      <alignment horizontal="center"/>
    </xf>
    <xf numFmtId="0" fontId="21" fillId="0" borderId="6" xfId="0" applyFont="1" applyBorder="1" applyAlignment="1">
      <alignment shrinkToFit="1"/>
    </xf>
    <xf numFmtId="0" fontId="10" fillId="0" borderId="6" xfId="0" applyFont="1" applyBorder="1" applyAlignment="1"/>
    <xf numFmtId="0" fontId="10" fillId="0" borderId="6" xfId="0" applyFont="1" applyBorder="1">
      <alignment vertical="center"/>
    </xf>
    <xf numFmtId="0" fontId="10" fillId="0" borderId="0" xfId="0" applyFont="1" applyAlignment="1"/>
    <xf numFmtId="0" fontId="25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20" fillId="0" borderId="0" xfId="0" applyFont="1">
      <alignment vertical="center"/>
    </xf>
    <xf numFmtId="0" fontId="14" fillId="0" borderId="4" xfId="0" applyFont="1" applyBorder="1">
      <alignment vertical="center"/>
    </xf>
    <xf numFmtId="49" fontId="14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29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27" fillId="0" borderId="6" xfId="0" applyNumberFormat="1" applyFont="1" applyBorder="1" applyAlignment="1">
      <alignment horizontal="center" vertical="center"/>
    </xf>
    <xf numFmtId="0" fontId="27" fillId="0" borderId="6" xfId="0" applyFont="1" applyBorder="1" applyAlignment="1">
      <alignment horizontal="center"/>
    </xf>
    <xf numFmtId="49" fontId="27" fillId="0" borderId="6" xfId="0" applyNumberFormat="1" applyFont="1" applyBorder="1">
      <alignment vertical="center"/>
    </xf>
    <xf numFmtId="0" fontId="14" fillId="0" borderId="37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14" fillId="2" borderId="8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6" xfId="0" applyFont="1" applyBorder="1">
      <alignment vertical="center"/>
    </xf>
    <xf numFmtId="0" fontId="22" fillId="0" borderId="1" xfId="0" applyFont="1" applyBorder="1" applyAlignment="1">
      <alignment horizontal="left" vertical="center" wrapText="1"/>
    </xf>
    <xf numFmtId="0" fontId="21" fillId="0" borderId="0" xfId="0" applyFont="1">
      <alignment vertical="center"/>
    </xf>
    <xf numFmtId="0" fontId="35" fillId="0" borderId="0" xfId="0" applyFont="1" applyAlignment="1">
      <alignment horizontal="center" vertical="center"/>
    </xf>
    <xf numFmtId="38" fontId="14" fillId="0" borderId="0" xfId="1" applyFont="1" applyFill="1" applyBorder="1" applyAlignment="1">
      <alignment vertical="center" shrinkToFit="1"/>
    </xf>
    <xf numFmtId="0" fontId="6" fillId="0" borderId="0" xfId="0" applyFont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38" fontId="11" fillId="0" borderId="0" xfId="1" applyFont="1" applyFill="1" applyBorder="1" applyAlignment="1">
      <alignment vertical="center" shrinkToFit="1"/>
    </xf>
    <xf numFmtId="49" fontId="14" fillId="3" borderId="8" xfId="0" applyNumberFormat="1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0" fontId="14" fillId="3" borderId="45" xfId="0" applyFont="1" applyFill="1" applyBorder="1" applyAlignment="1">
      <alignment horizontal="center" vertical="center"/>
    </xf>
    <xf numFmtId="0" fontId="14" fillId="3" borderId="45" xfId="0" applyFont="1" applyFill="1" applyBorder="1">
      <alignment vertical="center"/>
    </xf>
    <xf numFmtId="0" fontId="37" fillId="0" borderId="0" xfId="0" applyFont="1">
      <alignment vertical="center"/>
    </xf>
    <xf numFmtId="0" fontId="21" fillId="0" borderId="0" xfId="0" applyFont="1" applyAlignment="1">
      <alignment vertical="center" shrinkToFit="1"/>
    </xf>
    <xf numFmtId="0" fontId="38" fillId="0" borderId="0" xfId="0" applyFont="1" applyAlignment="1">
      <alignment vertical="center" shrinkToFit="1"/>
    </xf>
    <xf numFmtId="0" fontId="25" fillId="0" borderId="0" xfId="0" applyFont="1" applyAlignment="1">
      <alignment horizontal="left" vertical="center"/>
    </xf>
    <xf numFmtId="0" fontId="29" fillId="0" borderId="0" xfId="0" applyFont="1" applyAlignment="1">
      <alignment vertical="center" shrinkToFit="1"/>
    </xf>
    <xf numFmtId="0" fontId="25" fillId="0" borderId="0" xfId="0" applyFont="1" applyAlignment="1">
      <alignment horizontal="left" vertical="center" shrinkToFit="1"/>
    </xf>
    <xf numFmtId="0" fontId="4" fillId="0" borderId="0" xfId="0" applyFont="1">
      <alignment vertical="center"/>
    </xf>
    <xf numFmtId="0" fontId="10" fillId="0" borderId="6" xfId="0" applyFont="1" applyBorder="1" applyAlignment="1">
      <alignment horizontal="center" vertical="center" shrinkToFit="1"/>
    </xf>
    <xf numFmtId="0" fontId="14" fillId="0" borderId="47" xfId="2" applyFont="1" applyBorder="1" applyAlignment="1">
      <alignment vertical="center"/>
    </xf>
    <xf numFmtId="0" fontId="21" fillId="0" borderId="14" xfId="0" applyFont="1" applyBorder="1" applyAlignment="1">
      <alignment vertical="center" shrinkToFit="1"/>
    </xf>
    <xf numFmtId="0" fontId="14" fillId="0" borderId="49" xfId="2" applyFont="1" applyBorder="1" applyAlignment="1">
      <alignment vertical="center"/>
    </xf>
    <xf numFmtId="0" fontId="14" fillId="0" borderId="48" xfId="2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1" fillId="5" borderId="16" xfId="0" applyFont="1" applyFill="1" applyBorder="1" applyAlignment="1">
      <alignment vertical="center" shrinkToFit="1"/>
    </xf>
    <xf numFmtId="0" fontId="21" fillId="5" borderId="17" xfId="0" applyFont="1" applyFill="1" applyBorder="1" applyAlignment="1">
      <alignment vertical="center" shrinkToFit="1"/>
    </xf>
    <xf numFmtId="0" fontId="21" fillId="5" borderId="18" xfId="0" applyFont="1" applyFill="1" applyBorder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25" fillId="0" borderId="0" xfId="0" applyFont="1" applyAlignment="1">
      <alignment vertical="center" shrinkToFit="1"/>
    </xf>
    <xf numFmtId="0" fontId="16" fillId="0" borderId="0" xfId="0" applyFont="1">
      <alignment vertical="center"/>
    </xf>
    <xf numFmtId="0" fontId="16" fillId="0" borderId="0" xfId="0" applyFont="1" applyAlignment="1">
      <alignment vertical="center" shrinkToFit="1"/>
    </xf>
    <xf numFmtId="0" fontId="30" fillId="0" borderId="0" xfId="0" applyFont="1" applyAlignment="1">
      <alignment horizontal="distributed" vertical="center"/>
    </xf>
    <xf numFmtId="0" fontId="30" fillId="0" borderId="14" xfId="0" applyFont="1" applyBorder="1" applyAlignment="1">
      <alignment horizontal="distributed" vertical="center"/>
    </xf>
    <xf numFmtId="0" fontId="21" fillId="0" borderId="0" xfId="0" applyFont="1" applyAlignment="1">
      <alignment horizontal="left" vertical="center"/>
    </xf>
    <xf numFmtId="176" fontId="29" fillId="0" borderId="0" xfId="0" applyNumberFormat="1" applyFont="1" applyAlignment="1">
      <alignment horizontal="left" vertical="center" shrinkToFit="1"/>
    </xf>
    <xf numFmtId="0" fontId="21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0" fontId="10" fillId="0" borderId="0" xfId="0" applyFont="1" applyAlignment="1">
      <alignment horizontal="distributed"/>
    </xf>
    <xf numFmtId="0" fontId="10" fillId="0" borderId="14" xfId="0" applyFont="1" applyBorder="1" applyAlignment="1">
      <alignment horizontal="distributed"/>
    </xf>
    <xf numFmtId="0" fontId="29" fillId="0" borderId="0" xfId="0" applyFont="1" applyAlignment="1">
      <alignment horizontal="left" shrinkToFit="1"/>
    </xf>
    <xf numFmtId="0" fontId="21" fillId="0" borderId="2" xfId="0" applyFont="1" applyBorder="1" applyAlignment="1">
      <alignment horizontal="center" vertical="center"/>
    </xf>
    <xf numFmtId="180" fontId="21" fillId="0" borderId="2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horizontal="left" vertical="center" shrinkToFit="1"/>
    </xf>
    <xf numFmtId="0" fontId="21" fillId="0" borderId="0" xfId="0" applyFont="1" applyAlignment="1">
      <alignment horizontal="left" vertical="center" shrinkToFit="1"/>
    </xf>
    <xf numFmtId="0" fontId="21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9" fillId="0" borderId="0" xfId="0" applyFont="1" applyAlignment="1">
      <alignment shrinkToFit="1"/>
    </xf>
    <xf numFmtId="0" fontId="10" fillId="0" borderId="0" xfId="0" applyFont="1" applyAlignment="1">
      <alignment horizontal="left" vertical="center" shrinkToFit="1"/>
    </xf>
    <xf numFmtId="0" fontId="10" fillId="0" borderId="0" xfId="0" applyFont="1" applyAlignment="1">
      <alignment vertical="center" shrinkToFit="1"/>
    </xf>
    <xf numFmtId="0" fontId="21" fillId="0" borderId="0" xfId="0" applyFont="1" applyAlignment="1">
      <alignment horizontal="left" vertical="center" wrapText="1"/>
    </xf>
    <xf numFmtId="0" fontId="26" fillId="0" borderId="1" xfId="0" applyFont="1" applyBorder="1" applyAlignment="1">
      <alignment shrinkToFit="1"/>
    </xf>
    <xf numFmtId="0" fontId="10" fillId="0" borderId="1" xfId="0" applyFont="1" applyBorder="1" applyAlignment="1">
      <alignment shrinkToFit="1"/>
    </xf>
    <xf numFmtId="0" fontId="29" fillId="0" borderId="0" xfId="0" applyFont="1" applyAlignment="1">
      <alignment horizontal="left" vertical="center" shrinkToFit="1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center"/>
    </xf>
    <xf numFmtId="0" fontId="29" fillId="0" borderId="1" xfId="0" applyFont="1" applyBorder="1" applyAlignment="1">
      <alignment horizontal="center"/>
    </xf>
    <xf numFmtId="0" fontId="21" fillId="0" borderId="0" xfId="0" applyFont="1" applyAlignment="1">
      <alignment shrinkToFit="1"/>
    </xf>
    <xf numFmtId="180" fontId="10" fillId="0" borderId="10" xfId="0" applyNumberFormat="1" applyFont="1" applyBorder="1" applyAlignment="1">
      <alignment horizontal="center" vertical="center"/>
    </xf>
    <xf numFmtId="180" fontId="10" fillId="0" borderId="11" xfId="0" applyNumberFormat="1" applyFont="1" applyBorder="1" applyAlignment="1">
      <alignment horizontal="center" vertical="center"/>
    </xf>
    <xf numFmtId="180" fontId="10" fillId="0" borderId="21" xfId="0" applyNumberFormat="1" applyFont="1" applyBorder="1" applyAlignment="1">
      <alignment horizontal="center" vertical="center"/>
    </xf>
    <xf numFmtId="180" fontId="10" fillId="0" borderId="13" xfId="0" applyNumberFormat="1" applyFont="1" applyBorder="1" applyAlignment="1">
      <alignment horizontal="center" vertical="center"/>
    </xf>
    <xf numFmtId="180" fontId="10" fillId="0" borderId="14" xfId="0" applyNumberFormat="1" applyFont="1" applyBorder="1" applyAlignment="1">
      <alignment horizontal="center" vertical="center"/>
    </xf>
    <xf numFmtId="180" fontId="10" fillId="0" borderId="23" xfId="0" applyNumberFormat="1" applyFont="1" applyBorder="1" applyAlignment="1">
      <alignment horizontal="center" vertical="center"/>
    </xf>
    <xf numFmtId="180" fontId="10" fillId="0" borderId="19" xfId="0" applyNumberFormat="1" applyFont="1" applyBorder="1" applyAlignment="1">
      <alignment horizontal="center" vertical="center"/>
    </xf>
    <xf numFmtId="180" fontId="10" fillId="0" borderId="22" xfId="0" applyNumberFormat="1" applyFont="1" applyBorder="1" applyAlignment="1">
      <alignment horizontal="center" vertical="center"/>
    </xf>
    <xf numFmtId="180" fontId="10" fillId="0" borderId="12" xfId="0" applyNumberFormat="1" applyFont="1" applyBorder="1" applyAlignment="1">
      <alignment horizontal="center" vertical="center"/>
    </xf>
    <xf numFmtId="180" fontId="10" fillId="0" borderId="15" xfId="0" applyNumberFormat="1" applyFont="1" applyBorder="1" applyAlignment="1">
      <alignment horizontal="center" vertical="center"/>
    </xf>
    <xf numFmtId="180" fontId="29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7" fillId="0" borderId="20" xfId="0" applyFont="1" applyBorder="1" applyAlignment="1">
      <alignment horizontal="left" vertical="top"/>
    </xf>
    <xf numFmtId="0" fontId="27" fillId="0" borderId="6" xfId="0" applyFont="1" applyBorder="1" applyAlignment="1">
      <alignment horizontal="left" vertical="top"/>
    </xf>
    <xf numFmtId="0" fontId="15" fillId="0" borderId="6" xfId="0" applyFont="1" applyBorder="1" applyAlignment="1">
      <alignment horizontal="center"/>
    </xf>
    <xf numFmtId="0" fontId="27" fillId="0" borderId="6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 shrinkToFit="1"/>
    </xf>
    <xf numFmtId="0" fontId="27" fillId="0" borderId="6" xfId="0" applyFont="1" applyBorder="1" applyAlignment="1">
      <alignment horizontal="left" vertical="center" indent="1" shrinkToFit="1"/>
    </xf>
    <xf numFmtId="0" fontId="27" fillId="0" borderId="7" xfId="0" applyFont="1" applyBorder="1" applyAlignment="1">
      <alignment horizontal="left" vertical="center" indent="1" shrinkToFit="1"/>
    </xf>
    <xf numFmtId="0" fontId="26" fillId="0" borderId="0" xfId="0" applyFont="1" applyAlignment="1">
      <alignment horizontal="right"/>
    </xf>
    <xf numFmtId="0" fontId="26" fillId="0" borderId="1" xfId="0" applyFont="1" applyBorder="1" applyAlignment="1">
      <alignment horizontal="right"/>
    </xf>
    <xf numFmtId="0" fontId="26" fillId="0" borderId="0" xfId="0" applyFont="1" applyAlignment="1">
      <alignment horizontal="center"/>
    </xf>
    <xf numFmtId="0" fontId="26" fillId="0" borderId="1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right"/>
    </xf>
    <xf numFmtId="0" fontId="14" fillId="0" borderId="8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27" fillId="0" borderId="4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indent="1" shrinkToFit="1"/>
    </xf>
    <xf numFmtId="0" fontId="14" fillId="0" borderId="9" xfId="0" applyFont="1" applyBorder="1" applyAlignment="1">
      <alignment horizontal="left" vertical="center" indent="1" shrinkToFit="1"/>
    </xf>
    <xf numFmtId="0" fontId="27" fillId="0" borderId="2" xfId="0" applyFont="1" applyBorder="1" applyAlignment="1">
      <alignment horizontal="center" vertical="center" shrinkToFit="1"/>
    </xf>
    <xf numFmtId="0" fontId="21" fillId="0" borderId="5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left" vertical="center" indent="1" shrinkToFit="1"/>
    </xf>
    <xf numFmtId="49" fontId="10" fillId="0" borderId="2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right" vertical="center" shrinkToFit="1"/>
    </xf>
    <xf numFmtId="49" fontId="23" fillId="0" borderId="1" xfId="0" applyNumberFormat="1" applyFont="1" applyBorder="1" applyAlignment="1">
      <alignment horizontal="left" vertical="center" shrinkToFit="1"/>
    </xf>
    <xf numFmtId="49" fontId="14" fillId="4" borderId="1" xfId="0" applyNumberFormat="1" applyFont="1" applyFill="1" applyBorder="1" applyAlignment="1">
      <alignment horizontal="left" vertical="center" shrinkToFit="1"/>
    </xf>
    <xf numFmtId="0" fontId="23" fillId="0" borderId="8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38" fontId="14" fillId="0" borderId="3" xfId="1" applyFont="1" applyFill="1" applyBorder="1" applyAlignment="1">
      <alignment vertical="center" shrinkToFit="1"/>
    </xf>
    <xf numFmtId="38" fontId="14" fillId="0" borderId="4" xfId="1" applyFont="1" applyFill="1" applyBorder="1" applyAlignment="1">
      <alignment vertical="center" shrinkToFit="1"/>
    </xf>
    <xf numFmtId="38" fontId="14" fillId="0" borderId="5" xfId="1" applyFont="1" applyFill="1" applyBorder="1" applyAlignment="1">
      <alignment vertical="center" shrinkToFit="1"/>
    </xf>
    <xf numFmtId="38" fontId="14" fillId="0" borderId="2" xfId="1" applyFont="1" applyFill="1" applyBorder="1" applyAlignment="1">
      <alignment vertical="center" shrinkToFit="1"/>
    </xf>
    <xf numFmtId="0" fontId="14" fillId="0" borderId="4" xfId="0" applyFont="1" applyBorder="1">
      <alignment vertical="center"/>
    </xf>
    <xf numFmtId="0" fontId="14" fillId="0" borderId="5" xfId="0" applyFont="1" applyBorder="1">
      <alignment vertical="center"/>
    </xf>
    <xf numFmtId="178" fontId="14" fillId="0" borderId="2" xfId="0" applyNumberFormat="1" applyFont="1" applyBorder="1" applyAlignment="1">
      <alignment horizontal="center" vertical="center"/>
    </xf>
    <xf numFmtId="177" fontId="14" fillId="0" borderId="2" xfId="0" applyNumberFormat="1" applyFont="1" applyBorder="1" applyAlignment="1">
      <alignment vertical="center" shrinkToFit="1"/>
    </xf>
    <xf numFmtId="177" fontId="34" fillId="0" borderId="2" xfId="0" applyNumberFormat="1" applyFont="1" applyBorder="1" applyAlignment="1">
      <alignment vertical="center" shrinkToFit="1"/>
    </xf>
    <xf numFmtId="0" fontId="14" fillId="0" borderId="3" xfId="0" applyFont="1" applyBorder="1" applyAlignment="1">
      <alignment horizontal="left" vertical="center" shrinkToFit="1"/>
    </xf>
    <xf numFmtId="0" fontId="14" fillId="0" borderId="4" xfId="0" applyFont="1" applyBorder="1" applyAlignment="1">
      <alignment horizontal="left" vertical="center" shrinkToFit="1"/>
    </xf>
    <xf numFmtId="0" fontId="14" fillId="0" borderId="5" xfId="0" applyFont="1" applyBorder="1" applyAlignment="1">
      <alignment horizontal="left" vertical="center" shrinkToFit="1"/>
    </xf>
    <xf numFmtId="0" fontId="14" fillId="4" borderId="3" xfId="0" applyFont="1" applyFill="1" applyBorder="1" applyAlignment="1">
      <alignment horizontal="left" vertical="center" shrinkToFit="1"/>
    </xf>
    <xf numFmtId="0" fontId="14" fillId="4" borderId="4" xfId="0" applyFont="1" applyFill="1" applyBorder="1" applyAlignment="1">
      <alignment horizontal="left" vertical="center" shrinkToFit="1"/>
    </xf>
    <xf numFmtId="0" fontId="14" fillId="4" borderId="5" xfId="0" applyFont="1" applyFill="1" applyBorder="1" applyAlignment="1">
      <alignment horizontal="left" vertical="center" shrinkToFit="1"/>
    </xf>
    <xf numFmtId="179" fontId="14" fillId="0" borderId="4" xfId="0" applyNumberFormat="1" applyFont="1" applyBorder="1" applyAlignment="1">
      <alignment horizontal="center" vertical="center" shrinkToFit="1"/>
    </xf>
    <xf numFmtId="179" fontId="14" fillId="0" borderId="5" xfId="0" applyNumberFormat="1" applyFont="1" applyBorder="1" applyAlignment="1">
      <alignment horizontal="center" vertical="center" shrinkToFit="1"/>
    </xf>
    <xf numFmtId="0" fontId="14" fillId="0" borderId="3" xfId="0" applyFont="1" applyBorder="1" applyAlignment="1">
      <alignment vertical="center" shrinkToFit="1"/>
    </xf>
    <xf numFmtId="0" fontId="14" fillId="0" borderId="4" xfId="0" applyFont="1" applyBorder="1" applyAlignment="1">
      <alignment vertical="center" shrinkToFit="1"/>
    </xf>
    <xf numFmtId="0" fontId="14" fillId="0" borderId="5" xfId="0" applyFont="1" applyBorder="1" applyAlignment="1">
      <alignment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49" fontId="14" fillId="3" borderId="41" xfId="0" applyNumberFormat="1" applyFont="1" applyFill="1" applyBorder="1" applyAlignment="1">
      <alignment horizontal="center" vertical="center"/>
    </xf>
    <xf numFmtId="0" fontId="14" fillId="3" borderId="45" xfId="0" applyFont="1" applyFill="1" applyBorder="1" applyAlignment="1">
      <alignment horizontal="center" vertical="center"/>
    </xf>
    <xf numFmtId="0" fontId="14" fillId="3" borderId="44" xfId="0" applyFont="1" applyFill="1" applyBorder="1" applyAlignment="1">
      <alignment horizontal="center" vertical="center"/>
    </xf>
    <xf numFmtId="38" fontId="14" fillId="3" borderId="50" xfId="1" applyFont="1" applyFill="1" applyBorder="1" applyAlignment="1">
      <alignment vertical="center" shrinkToFit="1"/>
    </xf>
    <xf numFmtId="38" fontId="14" fillId="3" borderId="45" xfId="1" applyFont="1" applyFill="1" applyBorder="1" applyAlignment="1">
      <alignment vertical="center" shrinkToFit="1"/>
    </xf>
    <xf numFmtId="38" fontId="14" fillId="3" borderId="44" xfId="1" applyFont="1" applyFill="1" applyBorder="1" applyAlignment="1">
      <alignment vertical="center" shrinkToFit="1"/>
    </xf>
    <xf numFmtId="0" fontId="14" fillId="3" borderId="8" xfId="0" applyFont="1" applyFill="1" applyBorder="1" applyAlignment="1">
      <alignment horizontal="center" vertical="center" shrinkToFit="1"/>
    </xf>
    <xf numFmtId="0" fontId="14" fillId="3" borderId="9" xfId="0" applyFont="1" applyFill="1" applyBorder="1" applyAlignment="1">
      <alignment horizontal="center" vertical="center" shrinkToFit="1"/>
    </xf>
    <xf numFmtId="38" fontId="14" fillId="3" borderId="8" xfId="1" applyFont="1" applyFill="1" applyBorder="1" applyAlignment="1">
      <alignment vertical="center" shrinkToFit="1"/>
    </xf>
    <xf numFmtId="38" fontId="14" fillId="3" borderId="1" xfId="1" applyFont="1" applyFill="1" applyBorder="1" applyAlignment="1">
      <alignment vertical="center" shrinkToFit="1"/>
    </xf>
    <xf numFmtId="38" fontId="14" fillId="3" borderId="46" xfId="1" applyFont="1" applyFill="1" applyBorder="1" applyAlignment="1">
      <alignment vertical="center" shrinkToFit="1"/>
    </xf>
    <xf numFmtId="178" fontId="14" fillId="0" borderId="41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14" fillId="0" borderId="20" xfId="0" applyFont="1" applyBorder="1">
      <alignment vertical="center"/>
    </xf>
    <xf numFmtId="0" fontId="14" fillId="0" borderId="6" xfId="0" applyFont="1" applyBorder="1">
      <alignment vertical="center"/>
    </xf>
    <xf numFmtId="38" fontId="14" fillId="0" borderId="43" xfId="1" applyFont="1" applyFill="1" applyBorder="1" applyAlignment="1">
      <alignment vertical="center" shrinkToFit="1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38" fontId="14" fillId="0" borderId="16" xfId="1" applyFont="1" applyFill="1" applyBorder="1" applyAlignment="1">
      <alignment vertical="center" shrinkToFit="1"/>
    </xf>
    <xf numFmtId="38" fontId="14" fillId="0" borderId="17" xfId="1" applyFont="1" applyFill="1" applyBorder="1" applyAlignment="1">
      <alignment vertical="center" shrinkToFit="1"/>
    </xf>
    <xf numFmtId="38" fontId="14" fillId="0" borderId="18" xfId="1" applyFont="1" applyFill="1" applyBorder="1" applyAlignment="1">
      <alignment vertical="center" shrinkToFit="1"/>
    </xf>
    <xf numFmtId="0" fontId="14" fillId="0" borderId="25" xfId="0" applyFont="1" applyBorder="1">
      <alignment vertical="center"/>
    </xf>
    <xf numFmtId="38" fontId="14" fillId="2" borderId="41" xfId="1" applyFont="1" applyFill="1" applyBorder="1" applyAlignment="1">
      <alignment vertical="center" shrinkToFit="1"/>
    </xf>
    <xf numFmtId="0" fontId="14" fillId="2" borderId="1" xfId="0" applyFont="1" applyFill="1" applyBorder="1">
      <alignment vertical="center"/>
    </xf>
    <xf numFmtId="0" fontId="14" fillId="2" borderId="9" xfId="0" applyFont="1" applyFill="1" applyBorder="1">
      <alignment vertical="center"/>
    </xf>
    <xf numFmtId="0" fontId="14" fillId="3" borderId="1" xfId="0" applyFont="1" applyFill="1" applyBorder="1">
      <alignment vertical="center"/>
    </xf>
    <xf numFmtId="0" fontId="14" fillId="3" borderId="9" xfId="0" applyFont="1" applyFill="1" applyBorder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38" fontId="14" fillId="2" borderId="8" xfId="1" applyFont="1" applyFill="1" applyBorder="1" applyAlignment="1">
      <alignment vertical="center" shrinkToFit="1"/>
    </xf>
    <xf numFmtId="38" fontId="14" fillId="2" borderId="1" xfId="1" applyFont="1" applyFill="1" applyBorder="1" applyAlignment="1">
      <alignment vertical="center" shrinkToFit="1"/>
    </xf>
    <xf numFmtId="38" fontId="14" fillId="2" borderId="9" xfId="1" applyFont="1" applyFill="1" applyBorder="1" applyAlignment="1">
      <alignment vertical="center" shrinkToFit="1"/>
    </xf>
    <xf numFmtId="0" fontId="14" fillId="2" borderId="8" xfId="0" applyFont="1" applyFill="1" applyBorder="1" applyAlignment="1">
      <alignment horizontal="center" vertical="center" shrinkToFit="1"/>
    </xf>
    <xf numFmtId="0" fontId="14" fillId="2" borderId="9" xfId="0" applyFont="1" applyFill="1" applyBorder="1" applyAlignment="1">
      <alignment horizontal="center" vertical="center" shrinkToFit="1"/>
    </xf>
    <xf numFmtId="49" fontId="14" fillId="2" borderId="41" xfId="0" applyNumberFormat="1" applyFont="1" applyFill="1" applyBorder="1" applyAlignment="1">
      <alignment horizontal="center" vertical="center"/>
    </xf>
    <xf numFmtId="38" fontId="14" fillId="0" borderId="0" xfId="1" applyFont="1" applyFill="1" applyBorder="1" applyAlignment="1">
      <alignment vertical="center" shrinkToFit="1"/>
    </xf>
    <xf numFmtId="0" fontId="14" fillId="0" borderId="0" xfId="0" applyFont="1">
      <alignment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38" fontId="11" fillId="0" borderId="0" xfId="1" applyFont="1" applyFill="1" applyBorder="1" applyAlignment="1">
      <alignment horizontal="right" vertical="center" shrinkToFit="1"/>
    </xf>
    <xf numFmtId="0" fontId="3" fillId="0" borderId="0" xfId="0" applyFont="1">
      <alignment vertical="center"/>
    </xf>
    <xf numFmtId="177" fontId="14" fillId="0" borderId="43" xfId="0" applyNumberFormat="1" applyFont="1" applyBorder="1" applyAlignment="1">
      <alignment vertical="center" shrinkToFit="1"/>
    </xf>
    <xf numFmtId="177" fontId="34" fillId="0" borderId="43" xfId="0" applyNumberFormat="1" applyFont="1" applyBorder="1" applyAlignment="1">
      <alignment vertical="center" shrinkToFit="1"/>
    </xf>
    <xf numFmtId="0" fontId="14" fillId="0" borderId="7" xfId="0" applyFont="1" applyBorder="1">
      <alignment vertical="center"/>
    </xf>
    <xf numFmtId="0" fontId="14" fillId="0" borderId="9" xfId="0" applyFont="1" applyBorder="1" applyAlignment="1">
      <alignment horizontal="center" vertical="center" shrinkToFit="1"/>
    </xf>
    <xf numFmtId="0" fontId="14" fillId="0" borderId="3" xfId="0" applyFont="1" applyBorder="1">
      <alignment vertical="center"/>
    </xf>
    <xf numFmtId="0" fontId="14" fillId="4" borderId="20" xfId="0" applyFont="1" applyFill="1" applyBorder="1" applyAlignment="1">
      <alignment horizontal="left" vertical="center" shrinkToFit="1"/>
    </xf>
    <xf numFmtId="0" fontId="14" fillId="4" borderId="6" xfId="0" applyFont="1" applyFill="1" applyBorder="1" applyAlignment="1">
      <alignment horizontal="left" vertical="center" shrinkToFit="1"/>
    </xf>
    <xf numFmtId="0" fontId="14" fillId="4" borderId="7" xfId="0" applyFont="1" applyFill="1" applyBorder="1" applyAlignment="1">
      <alignment horizontal="left" vertical="center" shrinkToFit="1"/>
    </xf>
    <xf numFmtId="38" fontId="14" fillId="0" borderId="20" xfId="1" applyFont="1" applyFill="1" applyBorder="1" applyAlignment="1">
      <alignment vertical="center" shrinkToFit="1"/>
    </xf>
    <xf numFmtId="38" fontId="14" fillId="0" borderId="6" xfId="1" applyFont="1" applyFill="1" applyBorder="1" applyAlignment="1">
      <alignment vertical="center" shrinkToFit="1"/>
    </xf>
    <xf numFmtId="179" fontId="14" fillId="0" borderId="6" xfId="0" applyNumberFormat="1" applyFont="1" applyBorder="1" applyAlignment="1">
      <alignment horizontal="center" vertical="center" shrinkToFit="1"/>
    </xf>
    <xf numFmtId="179" fontId="14" fillId="0" borderId="7" xfId="0" applyNumberFormat="1" applyFont="1" applyBorder="1" applyAlignment="1">
      <alignment horizontal="center" vertical="center" shrinkToFit="1"/>
    </xf>
    <xf numFmtId="178" fontId="14" fillId="0" borderId="43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14" fillId="0" borderId="9" xfId="0" applyFont="1" applyBorder="1" applyAlignment="1">
      <alignment vertical="center" shrinkToFit="1"/>
    </xf>
    <xf numFmtId="38" fontId="14" fillId="0" borderId="8" xfId="1" applyFont="1" applyFill="1" applyBorder="1" applyAlignment="1">
      <alignment vertical="center" shrinkToFit="1"/>
    </xf>
    <xf numFmtId="38" fontId="14" fillId="0" borderId="1" xfId="1" applyFont="1" applyFill="1" applyBorder="1" applyAlignment="1">
      <alignment vertical="center" shrinkToFit="1"/>
    </xf>
    <xf numFmtId="38" fontId="14" fillId="0" borderId="9" xfId="1" applyFont="1" applyFill="1" applyBorder="1" applyAlignment="1">
      <alignment vertical="center" shrinkToFit="1"/>
    </xf>
    <xf numFmtId="0" fontId="14" fillId="0" borderId="8" xfId="0" applyFont="1" applyBorder="1" applyAlignment="1">
      <alignment horizontal="left" vertical="center" shrinkToFit="1"/>
    </xf>
    <xf numFmtId="0" fontId="14" fillId="0" borderId="1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  <xf numFmtId="38" fontId="14" fillId="0" borderId="41" xfId="1" applyFont="1" applyFill="1" applyBorder="1" applyAlignment="1">
      <alignment vertical="center" shrinkToFit="1"/>
    </xf>
    <xf numFmtId="0" fontId="14" fillId="0" borderId="1" xfId="0" applyFont="1" applyBorder="1">
      <alignment vertical="center"/>
    </xf>
    <xf numFmtId="0" fontId="14" fillId="0" borderId="9" xfId="0" applyFont="1" applyBorder="1">
      <alignment vertical="center"/>
    </xf>
    <xf numFmtId="177" fontId="14" fillId="0" borderId="41" xfId="0" applyNumberFormat="1" applyFont="1" applyBorder="1" applyAlignment="1">
      <alignment vertical="center" shrinkToFit="1"/>
    </xf>
    <xf numFmtId="177" fontId="34" fillId="0" borderId="41" xfId="0" applyNumberFormat="1" applyFont="1" applyBorder="1" applyAlignment="1">
      <alignment vertical="center" shrinkToFit="1"/>
    </xf>
    <xf numFmtId="179" fontId="14" fillId="0" borderId="1" xfId="0" applyNumberFormat="1" applyFont="1" applyBorder="1" applyAlignment="1">
      <alignment horizontal="center" vertical="center" shrinkToFit="1"/>
    </xf>
    <xf numFmtId="179" fontId="14" fillId="0" borderId="9" xfId="0" applyNumberFormat="1" applyFont="1" applyBorder="1" applyAlignment="1">
      <alignment horizontal="center" vertical="center" shrinkToFit="1"/>
    </xf>
    <xf numFmtId="178" fontId="14" fillId="0" borderId="42" xfId="0" applyNumberFormat="1" applyFont="1" applyBorder="1" applyAlignment="1">
      <alignment horizontal="center" vertical="center"/>
    </xf>
    <xf numFmtId="177" fontId="14" fillId="0" borderId="42" xfId="0" applyNumberFormat="1" applyFont="1" applyBorder="1" applyAlignment="1">
      <alignment vertical="center" shrinkToFit="1"/>
    </xf>
    <xf numFmtId="177" fontId="34" fillId="0" borderId="42" xfId="0" applyNumberFormat="1" applyFont="1" applyBorder="1" applyAlignment="1">
      <alignment vertical="center" shrinkToFit="1"/>
    </xf>
    <xf numFmtId="0" fontId="14" fillId="0" borderId="20" xfId="0" applyFont="1" applyBorder="1" applyAlignment="1">
      <alignment vertical="center" shrinkToFit="1"/>
    </xf>
    <xf numFmtId="0" fontId="14" fillId="0" borderId="6" xfId="0" applyFont="1" applyBorder="1" applyAlignment="1">
      <alignment vertical="center" shrinkToFit="1"/>
    </xf>
    <xf numFmtId="0" fontId="14" fillId="0" borderId="7" xfId="0" applyFont="1" applyBorder="1" applyAlignment="1">
      <alignment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38" xfId="0" applyFont="1" applyBorder="1">
      <alignment vertical="center"/>
    </xf>
    <xf numFmtId="0" fontId="14" fillId="0" borderId="39" xfId="0" applyFont="1" applyBorder="1">
      <alignment vertical="center"/>
    </xf>
    <xf numFmtId="0" fontId="14" fillId="0" borderId="40" xfId="0" applyFont="1" applyBorder="1" applyAlignment="1">
      <alignment horizontal="left" vertical="center" shrinkToFit="1"/>
    </xf>
    <xf numFmtId="0" fontId="14" fillId="0" borderId="38" xfId="0" applyFont="1" applyBorder="1" applyAlignment="1">
      <alignment horizontal="left" vertical="center" shrinkToFit="1"/>
    </xf>
    <xf numFmtId="0" fontId="14" fillId="0" borderId="39" xfId="0" applyFont="1" applyBorder="1" applyAlignment="1">
      <alignment horizontal="left" vertical="center" shrinkToFit="1"/>
    </xf>
    <xf numFmtId="179" fontId="14" fillId="0" borderId="38" xfId="0" applyNumberFormat="1" applyFont="1" applyBorder="1" applyAlignment="1">
      <alignment horizontal="center" vertical="center" shrinkToFit="1"/>
    </xf>
    <xf numFmtId="179" fontId="14" fillId="0" borderId="39" xfId="0" applyNumberFormat="1" applyFont="1" applyBorder="1" applyAlignment="1">
      <alignment horizontal="center" vertical="center" shrinkToFit="1"/>
    </xf>
    <xf numFmtId="38" fontId="14" fillId="0" borderId="40" xfId="1" applyFont="1" applyFill="1" applyBorder="1" applyAlignment="1">
      <alignment vertical="center" shrinkToFit="1"/>
    </xf>
    <xf numFmtId="38" fontId="14" fillId="0" borderId="38" xfId="1" applyFont="1" applyFill="1" applyBorder="1" applyAlignment="1">
      <alignment vertical="center" shrinkToFit="1"/>
    </xf>
    <xf numFmtId="38" fontId="14" fillId="0" borderId="39" xfId="1" applyFont="1" applyFill="1" applyBorder="1" applyAlignment="1">
      <alignment vertical="center" shrinkToFit="1"/>
    </xf>
    <xf numFmtId="0" fontId="14" fillId="0" borderId="40" xfId="0" applyFont="1" applyBorder="1" applyAlignment="1">
      <alignment horizontal="center" vertical="center" shrinkToFit="1"/>
    </xf>
    <xf numFmtId="0" fontId="14" fillId="0" borderId="39" xfId="0" applyFont="1" applyBorder="1" applyAlignment="1">
      <alignment horizontal="center" vertical="center" shrinkToFit="1"/>
    </xf>
    <xf numFmtId="38" fontId="14" fillId="0" borderId="42" xfId="1" applyFont="1" applyFill="1" applyBorder="1" applyAlignment="1">
      <alignment vertical="center" shrinkToFit="1"/>
    </xf>
    <xf numFmtId="38" fontId="14" fillId="0" borderId="7" xfId="1" applyFont="1" applyFill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8" fillId="0" borderId="0" xfId="0" applyFont="1">
      <alignment vertical="center"/>
    </xf>
  </cellXfs>
  <cellStyles count="3">
    <cellStyle name="桁区切り" xfId="1" builtinId="6"/>
    <cellStyle name="標準" xfId="0" builtinId="0"/>
    <cellStyle name="標準 2" xfId="2" xr:uid="{36C1EF0C-F889-44E9-B590-8EDBE8E22252}"/>
  </cellStyles>
  <dxfs count="10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CCFF"/>
      <color rgb="FFFF00FF"/>
      <color rgb="FFCCFFCC"/>
      <color rgb="FFEB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81</xdr:col>
      <xdr:colOff>25399</xdr:colOff>
      <xdr:row>0</xdr:row>
      <xdr:rowOff>0</xdr:rowOff>
    </xdr:from>
    <xdr:to>
      <xdr:col>83</xdr:col>
      <xdr:colOff>209550</xdr:colOff>
      <xdr:row>4</xdr:row>
      <xdr:rowOff>88900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C3D8E53-BB73-4E30-8EA6-E7F3D1738AA6}"/>
            </a:ext>
          </a:extLst>
        </xdr:cNvPr>
        <xdr:cNvSpPr txBox="1"/>
      </xdr:nvSpPr>
      <xdr:spPr>
        <a:xfrm>
          <a:off x="13674724" y="0"/>
          <a:ext cx="660401" cy="717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000">
              <a:solidFill>
                <a:srgbClr val="FF0000"/>
              </a:solidFill>
            </a:rPr>
            <a:t>例</a:t>
          </a:r>
          <a:endParaRPr kumimoji="1" lang="en-US" altLang="ja-JP" sz="4000">
            <a:solidFill>
              <a:srgbClr val="FF0000"/>
            </a:solidFill>
          </a:endParaRPr>
        </a:p>
        <a:p>
          <a:endParaRPr kumimoji="1" lang="en-US" altLang="ja-JP" sz="4000">
            <a:solidFill>
              <a:srgbClr val="FF0000"/>
            </a:solidFill>
          </a:endParaRPr>
        </a:p>
      </xdr:txBody>
    </xdr:sp>
    <xdr:clientData fPrintsWithSheet="0"/>
  </xdr:twoCellAnchor>
  <xdr:twoCellAnchor>
    <xdr:from>
      <xdr:col>81</xdr:col>
      <xdr:colOff>88900</xdr:colOff>
      <xdr:row>48</xdr:row>
      <xdr:rowOff>127000</xdr:rowOff>
    </xdr:from>
    <xdr:to>
      <xdr:col>83</xdr:col>
      <xdr:colOff>190500</xdr:colOff>
      <xdr:row>49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DB47E4A-FDED-457F-A4EB-17F3D68E4A91}"/>
            </a:ext>
          </a:extLst>
        </xdr:cNvPr>
        <xdr:cNvSpPr txBox="1"/>
      </xdr:nvSpPr>
      <xdr:spPr>
        <a:xfrm>
          <a:off x="13738225" y="5708650"/>
          <a:ext cx="577850" cy="752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000">
              <a:solidFill>
                <a:srgbClr val="FF0000"/>
              </a:solidFill>
            </a:rPr>
            <a:t>２</a:t>
          </a:r>
          <a:endParaRPr kumimoji="1" lang="en-US" altLang="ja-JP" sz="4000">
            <a:solidFill>
              <a:srgbClr val="FF0000"/>
            </a:solidFill>
          </a:endParaRPr>
        </a:p>
      </xdr:txBody>
    </xdr:sp>
    <xdr:clientData fPrintsWithSheet="0"/>
  </xdr:twoCellAnchor>
  <xdr:twoCellAnchor>
    <xdr:from>
      <xdr:col>81</xdr:col>
      <xdr:colOff>12700</xdr:colOff>
      <xdr:row>5</xdr:row>
      <xdr:rowOff>98425</xdr:rowOff>
    </xdr:from>
    <xdr:to>
      <xdr:col>83</xdr:col>
      <xdr:colOff>123825</xdr:colOff>
      <xdr:row>10</xdr:row>
      <xdr:rowOff>34925</xdr:rowOff>
    </xdr:to>
    <xdr:sp macro="" textlink="">
      <xdr:nvSpPr>
        <xdr:cNvPr id="6" name="円/楕円 8">
          <a:extLst>
            <a:ext uri="{FF2B5EF4-FFF2-40B4-BE49-F238E27FC236}">
              <a16:creationId xmlns:a16="http://schemas.microsoft.com/office/drawing/2014/main" id="{08C2FAF8-62BC-4568-BFDE-C5BC25CE2602}"/>
            </a:ext>
          </a:extLst>
        </xdr:cNvPr>
        <xdr:cNvSpPr/>
      </xdr:nvSpPr>
      <xdr:spPr>
        <a:xfrm>
          <a:off x="13662025" y="879475"/>
          <a:ext cx="587375" cy="6889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77</xdr:col>
      <xdr:colOff>177800</xdr:colOff>
      <xdr:row>5</xdr:row>
      <xdr:rowOff>114300</xdr:rowOff>
    </xdr:from>
    <xdr:to>
      <xdr:col>79</xdr:col>
      <xdr:colOff>228600</xdr:colOff>
      <xdr:row>10</xdr:row>
      <xdr:rowOff>38100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1D4204D-8904-4F19-A8F0-FB6043530D11}"/>
            </a:ext>
          </a:extLst>
        </xdr:cNvPr>
        <xdr:cNvSpPr/>
      </xdr:nvSpPr>
      <xdr:spPr>
        <a:xfrm>
          <a:off x="12722225" y="895350"/>
          <a:ext cx="603250" cy="67627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79</xdr:col>
      <xdr:colOff>203200</xdr:colOff>
      <xdr:row>7</xdr:row>
      <xdr:rowOff>165100</xdr:rowOff>
    </xdr:from>
    <xdr:to>
      <xdr:col>82</xdr:col>
      <xdr:colOff>63500</xdr:colOff>
      <xdr:row>10</xdr:row>
      <xdr:rowOff>88900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50084784-4DF7-4403-8BF1-327A721C1845}"/>
            </a:ext>
          </a:extLst>
        </xdr:cNvPr>
        <xdr:cNvSpPr txBox="1"/>
      </xdr:nvSpPr>
      <xdr:spPr>
        <a:xfrm>
          <a:off x="13300075" y="1241425"/>
          <a:ext cx="6508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又は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A81ED-846A-4B04-93DF-912CF1A040BA}">
  <sheetPr>
    <tabColor theme="8" tint="-0.249977111117893"/>
  </sheetPr>
  <dimension ref="A1:DU98"/>
  <sheetViews>
    <sheetView showZeros="0" tabSelected="1" zoomScale="82" zoomScaleNormal="82" workbookViewId="0"/>
  </sheetViews>
  <sheetFormatPr defaultColWidth="9" defaultRowHeight="13.5"/>
  <cols>
    <col min="1" max="13" width="2.125" style="1" customWidth="1"/>
    <col min="14" max="29" width="1.625" style="1" customWidth="1"/>
    <col min="30" max="34" width="2.625" style="1" customWidth="1"/>
    <col min="35" max="39" width="3.625" style="1" customWidth="1"/>
    <col min="40" max="42" width="3.125" style="1" customWidth="1"/>
    <col min="43" max="55" width="2.125" style="1" customWidth="1"/>
    <col min="56" max="71" width="1.625" style="1" customWidth="1"/>
    <col min="72" max="76" width="2.625" style="1" customWidth="1"/>
    <col min="77" max="81" width="3.625" style="1" customWidth="1"/>
    <col min="82" max="84" width="3.125" style="1" customWidth="1"/>
    <col min="85" max="121" width="2.625" style="1" customWidth="1"/>
    <col min="122" max="16384" width="9" style="1"/>
  </cols>
  <sheetData>
    <row r="1" spans="1:12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</row>
    <row r="2" spans="1:122" ht="12" customHeight="1">
      <c r="A2" s="109" t="s">
        <v>27</v>
      </c>
      <c r="B2" s="109"/>
      <c r="C2" s="109"/>
      <c r="D2" s="109"/>
      <c r="E2" s="110"/>
      <c r="F2" s="110"/>
      <c r="G2" s="110"/>
      <c r="H2" s="110"/>
      <c r="I2" s="110"/>
      <c r="J2" s="110"/>
      <c r="K2" s="110"/>
      <c r="L2" s="110"/>
      <c r="M2" s="33"/>
      <c r="N2" s="33"/>
      <c r="O2" s="33"/>
      <c r="P2" s="33"/>
      <c r="Q2" s="100" t="s">
        <v>122</v>
      </c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33"/>
      <c r="AG2" s="102" t="s">
        <v>31</v>
      </c>
      <c r="AH2" s="102"/>
      <c r="AI2" s="102"/>
      <c r="AJ2" s="102"/>
      <c r="AK2" s="34"/>
      <c r="AL2" s="34"/>
      <c r="AM2" s="34"/>
      <c r="AN2" s="34"/>
      <c r="AO2" s="34"/>
      <c r="AP2" s="34"/>
      <c r="AQ2" s="109" t="s">
        <v>27</v>
      </c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33"/>
      <c r="BD2" s="33"/>
      <c r="BE2" s="33"/>
      <c r="BF2" s="33"/>
      <c r="BG2" s="100" t="s">
        <v>149</v>
      </c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33"/>
      <c r="BW2" s="102" t="s">
        <v>31</v>
      </c>
      <c r="BX2" s="102"/>
      <c r="BY2" s="102"/>
      <c r="BZ2" s="102"/>
      <c r="CA2" s="34"/>
      <c r="CB2" s="34"/>
      <c r="CC2" s="68"/>
      <c r="CD2" s="34"/>
      <c r="CE2" s="34"/>
      <c r="CF2" s="34"/>
      <c r="CG2" s="3"/>
      <c r="CJ2" s="32"/>
      <c r="CK2" s="32"/>
      <c r="CL2" s="32"/>
      <c r="CM2" s="32"/>
      <c r="CN2" s="32"/>
      <c r="CO2" s="32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39"/>
      <c r="DN2" s="39"/>
      <c r="DO2" s="39"/>
      <c r="DP2" s="39"/>
      <c r="DQ2" s="39"/>
    </row>
    <row r="3" spans="1:122" ht="12" customHeight="1" thickBot="1">
      <c r="A3" s="109"/>
      <c r="B3" s="109"/>
      <c r="C3" s="109"/>
      <c r="D3" s="109"/>
      <c r="E3" s="110"/>
      <c r="F3" s="110"/>
      <c r="G3" s="110"/>
      <c r="H3" s="110"/>
      <c r="I3" s="110"/>
      <c r="J3" s="110"/>
      <c r="K3" s="110"/>
      <c r="L3" s="110"/>
      <c r="M3" s="33"/>
      <c r="N3" s="33"/>
      <c r="O3" s="33"/>
      <c r="P3" s="33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33"/>
      <c r="AG3" s="102"/>
      <c r="AH3" s="102"/>
      <c r="AI3" s="102"/>
      <c r="AJ3" s="102"/>
      <c r="AK3" s="34"/>
      <c r="AL3" s="34"/>
      <c r="AM3" s="34"/>
      <c r="AN3" s="34"/>
      <c r="AO3" s="34"/>
      <c r="AP3" s="34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33"/>
      <c r="BD3" s="33"/>
      <c r="BE3" s="33"/>
      <c r="BF3" s="33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33"/>
      <c r="BW3" s="102"/>
      <c r="BX3" s="102"/>
      <c r="BY3" s="102"/>
      <c r="BZ3" s="102"/>
      <c r="CA3" s="34"/>
      <c r="CB3" s="34"/>
      <c r="CC3" s="34"/>
      <c r="CD3" s="34"/>
      <c r="CE3" s="34"/>
      <c r="CF3" s="34"/>
      <c r="CG3" s="3"/>
      <c r="CJ3" s="32"/>
      <c r="CK3" s="32"/>
      <c r="CL3" s="32"/>
      <c r="CM3" s="32"/>
      <c r="CN3" s="32"/>
      <c r="CO3" s="32"/>
      <c r="CP3" s="87"/>
      <c r="CQ3" s="87"/>
      <c r="CR3" s="87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39"/>
      <c r="DG3" s="39"/>
      <c r="DH3" s="39"/>
      <c r="DI3" s="39"/>
      <c r="DJ3" s="39"/>
      <c r="DK3" s="80"/>
      <c r="DL3" s="80"/>
      <c r="DM3" s="39"/>
      <c r="DN3" s="39"/>
      <c r="DO3" s="39"/>
      <c r="DP3" s="39"/>
      <c r="DQ3" s="39"/>
    </row>
    <row r="4" spans="1:122" ht="12" customHeight="1" thickBot="1">
      <c r="A4" s="35"/>
      <c r="B4" s="35"/>
      <c r="C4" s="35"/>
      <c r="D4" s="36"/>
      <c r="E4" s="36"/>
      <c r="F4" s="36"/>
      <c r="G4" s="36"/>
      <c r="H4" s="36"/>
      <c r="I4" s="36"/>
      <c r="J4" s="37"/>
      <c r="K4" s="37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55" t="s">
        <v>40</v>
      </c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35"/>
      <c r="AR4" s="35"/>
      <c r="AS4" s="35"/>
      <c r="AT4" s="36"/>
      <c r="AU4" s="36"/>
      <c r="AV4" s="36"/>
      <c r="AW4" s="36"/>
      <c r="AX4" s="36"/>
      <c r="AY4" s="36"/>
      <c r="AZ4" s="37"/>
      <c r="BA4" s="37"/>
      <c r="BB4" s="36"/>
      <c r="BC4" s="36"/>
      <c r="BD4" s="36"/>
      <c r="BE4" s="36"/>
      <c r="BF4" s="36"/>
      <c r="BG4" s="69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55" t="s">
        <v>40</v>
      </c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3"/>
      <c r="CJ4" s="113" t="s">
        <v>118</v>
      </c>
      <c r="CK4" s="113"/>
      <c r="CL4" s="113"/>
      <c r="CM4" s="113"/>
      <c r="CN4" s="113"/>
      <c r="CO4" s="113"/>
      <c r="CP4" s="93"/>
      <c r="CQ4" s="94"/>
      <c r="CR4" s="95"/>
      <c r="CS4" s="111" t="s">
        <v>119</v>
      </c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79"/>
      <c r="DI4" s="79"/>
      <c r="DJ4" s="79"/>
      <c r="DK4" s="79"/>
      <c r="DL4" s="79"/>
      <c r="DM4" s="82"/>
      <c r="DN4" s="82"/>
      <c r="DO4" s="82"/>
      <c r="DP4" s="82"/>
      <c r="DQ4" s="82"/>
    </row>
    <row r="5" spans="1:122" ht="12" customHeight="1">
      <c r="A5" s="104" t="s">
        <v>104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32"/>
      <c r="R5" s="32"/>
      <c r="S5" s="106" t="s">
        <v>35</v>
      </c>
      <c r="T5" s="106"/>
      <c r="U5" s="106"/>
      <c r="V5" s="106"/>
      <c r="W5" s="106"/>
      <c r="X5" s="106"/>
      <c r="Y5" s="106"/>
      <c r="Z5" s="106"/>
      <c r="AA5" s="106"/>
      <c r="AB5" s="106"/>
      <c r="AC5" s="38"/>
      <c r="AD5" s="32"/>
      <c r="AE5" s="32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4" t="s">
        <v>104</v>
      </c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32"/>
      <c r="BH5" s="32"/>
      <c r="BI5" s="106" t="s">
        <v>35</v>
      </c>
      <c r="BJ5" s="106"/>
      <c r="BK5" s="106"/>
      <c r="BL5" s="106"/>
      <c r="BM5" s="106"/>
      <c r="BN5" s="106"/>
      <c r="BO5" s="106"/>
      <c r="BP5" s="106"/>
      <c r="BQ5" s="106"/>
      <c r="BR5" s="106"/>
      <c r="BS5" s="38"/>
      <c r="BT5" s="32"/>
      <c r="BU5" s="32"/>
      <c r="BV5" s="122" t="s">
        <v>115</v>
      </c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J5" s="68" t="s">
        <v>120</v>
      </c>
      <c r="CK5" s="68"/>
      <c r="CL5" s="68"/>
      <c r="CM5" s="68"/>
      <c r="CN5" s="68"/>
      <c r="CO5" s="68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96"/>
      <c r="DL5" s="96"/>
      <c r="DM5" s="39"/>
      <c r="DN5" s="39"/>
      <c r="DO5" s="39"/>
      <c r="DP5" s="39"/>
      <c r="DQ5" s="39"/>
    </row>
    <row r="6" spans="1:122" ht="12" customHeight="1" thickBo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32"/>
      <c r="R6" s="32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38"/>
      <c r="AD6" s="32"/>
      <c r="AE6" s="32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32"/>
      <c r="BH6" s="32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38"/>
      <c r="BT6" s="32"/>
      <c r="BU6" s="32"/>
      <c r="BV6" s="124" t="s">
        <v>116</v>
      </c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J6" s="125" t="s">
        <v>121</v>
      </c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39"/>
      <c r="DN6" s="39"/>
      <c r="DO6" s="39"/>
      <c r="DP6" s="39"/>
      <c r="DQ6" s="39"/>
    </row>
    <row r="7" spans="1:122" ht="11.25" customHeight="1">
      <c r="A7" s="130" t="s">
        <v>0</v>
      </c>
      <c r="B7" s="130"/>
      <c r="C7" s="130"/>
      <c r="D7" s="130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32"/>
      <c r="R7" s="133"/>
      <c r="S7" s="134"/>
      <c r="T7" s="135"/>
      <c r="U7" s="139"/>
      <c r="V7" s="134"/>
      <c r="W7" s="135"/>
      <c r="X7" s="139"/>
      <c r="Y7" s="134"/>
      <c r="Z7" s="135"/>
      <c r="AA7" s="139"/>
      <c r="AB7" s="134"/>
      <c r="AC7" s="141"/>
      <c r="AD7" s="32"/>
      <c r="AE7" s="32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30" t="s">
        <v>0</v>
      </c>
      <c r="AR7" s="130"/>
      <c r="AS7" s="130"/>
      <c r="AT7" s="130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32"/>
      <c r="BH7" s="149">
        <v>1</v>
      </c>
      <c r="BI7" s="115"/>
      <c r="BJ7" s="116"/>
      <c r="BK7" s="114">
        <v>2</v>
      </c>
      <c r="BL7" s="115"/>
      <c r="BM7" s="116"/>
      <c r="BN7" s="114">
        <v>3</v>
      </c>
      <c r="BO7" s="115"/>
      <c r="BP7" s="116"/>
      <c r="BQ7" s="114">
        <v>1</v>
      </c>
      <c r="BR7" s="115"/>
      <c r="BS7" s="120"/>
      <c r="BT7" s="32"/>
      <c r="BU7" s="32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J7" s="91"/>
      <c r="CK7" s="91"/>
      <c r="CL7" s="91"/>
      <c r="CM7" s="91"/>
      <c r="CN7" s="91"/>
      <c r="CO7" s="91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</row>
    <row r="8" spans="1:122" ht="14.25" customHeight="1" thickBot="1">
      <c r="A8" s="131"/>
      <c r="B8" s="131"/>
      <c r="C8" s="131"/>
      <c r="D8" s="131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39"/>
      <c r="R8" s="136"/>
      <c r="S8" s="137"/>
      <c r="T8" s="138"/>
      <c r="U8" s="140"/>
      <c r="V8" s="137"/>
      <c r="W8" s="138"/>
      <c r="X8" s="140"/>
      <c r="Y8" s="137"/>
      <c r="Z8" s="138"/>
      <c r="AA8" s="140"/>
      <c r="AB8" s="137"/>
      <c r="AC8" s="142"/>
      <c r="AD8" s="32"/>
      <c r="AE8" s="32"/>
      <c r="AF8" s="128" t="s">
        <v>58</v>
      </c>
      <c r="AG8" s="128"/>
      <c r="AH8" s="128"/>
      <c r="AI8" s="143"/>
      <c r="AJ8" s="143"/>
      <c r="AK8" s="143"/>
      <c r="AL8" s="143"/>
      <c r="AM8" s="143"/>
      <c r="AN8" s="143"/>
      <c r="AO8" s="143"/>
      <c r="AP8" s="143"/>
      <c r="AQ8" s="131"/>
      <c r="AR8" s="131"/>
      <c r="AS8" s="131"/>
      <c r="AT8" s="131"/>
      <c r="AU8" s="126" t="s">
        <v>108</v>
      </c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39"/>
      <c r="BH8" s="150"/>
      <c r="BI8" s="118"/>
      <c r="BJ8" s="119"/>
      <c r="BK8" s="117"/>
      <c r="BL8" s="118"/>
      <c r="BM8" s="119"/>
      <c r="BN8" s="117"/>
      <c r="BO8" s="118"/>
      <c r="BP8" s="119"/>
      <c r="BQ8" s="117"/>
      <c r="BR8" s="118"/>
      <c r="BS8" s="121"/>
      <c r="BT8" s="32"/>
      <c r="BU8" s="32"/>
      <c r="BV8" s="128" t="s">
        <v>58</v>
      </c>
      <c r="BW8" s="128"/>
      <c r="BX8" s="128"/>
      <c r="BY8" s="129"/>
      <c r="BZ8" s="129"/>
      <c r="CA8" s="129"/>
      <c r="CB8" s="129"/>
      <c r="CC8" s="129"/>
      <c r="CD8" s="129"/>
      <c r="CE8" s="129"/>
      <c r="CF8" s="129"/>
      <c r="CJ8" s="98" t="s">
        <v>148</v>
      </c>
      <c r="CK8" s="98"/>
      <c r="CL8" s="98"/>
      <c r="CM8" s="98"/>
      <c r="CN8" s="98"/>
      <c r="CO8" s="92"/>
      <c r="CP8" s="99"/>
      <c r="CQ8" s="99"/>
      <c r="CR8" s="99"/>
      <c r="CS8" s="99"/>
      <c r="CT8" s="99"/>
      <c r="CU8" s="99"/>
      <c r="CV8" s="99"/>
      <c r="CW8" s="99"/>
      <c r="CX8" s="97"/>
      <c r="CY8" s="97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39"/>
      <c r="DN8" s="39"/>
      <c r="DO8" s="39"/>
      <c r="DP8" s="39"/>
      <c r="DQ8" s="39"/>
    </row>
    <row r="9" spans="1:122" ht="9.75" customHeight="1">
      <c r="A9" s="40"/>
      <c r="B9" s="40"/>
      <c r="C9" s="40"/>
      <c r="D9" s="40"/>
      <c r="E9" s="41"/>
      <c r="F9" s="42"/>
      <c r="G9" s="42"/>
      <c r="H9" s="41"/>
      <c r="I9" s="41"/>
      <c r="J9" s="43"/>
      <c r="K9" s="42"/>
      <c r="L9" s="41"/>
      <c r="M9" s="41"/>
      <c r="N9" s="41"/>
      <c r="O9" s="43"/>
      <c r="P9" s="43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128"/>
      <c r="AG9" s="128"/>
      <c r="AH9" s="128"/>
      <c r="AI9" s="143"/>
      <c r="AJ9" s="143"/>
      <c r="AK9" s="143"/>
      <c r="AL9" s="143"/>
      <c r="AM9" s="143"/>
      <c r="AN9" s="143"/>
      <c r="AO9" s="143"/>
      <c r="AP9" s="143"/>
      <c r="AQ9" s="40"/>
      <c r="AR9" s="40"/>
      <c r="AS9" s="40"/>
      <c r="AT9" s="40"/>
      <c r="AU9" s="41"/>
      <c r="AV9" s="42"/>
      <c r="AW9" s="42"/>
      <c r="AX9" s="41"/>
      <c r="AY9" s="41"/>
      <c r="AZ9" s="43"/>
      <c r="BA9" s="42"/>
      <c r="BB9" s="41"/>
      <c r="BC9" s="41"/>
      <c r="BD9" s="41"/>
      <c r="BE9" s="43"/>
      <c r="BF9" s="43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128"/>
      <c r="BW9" s="128"/>
      <c r="BX9" s="128"/>
      <c r="BY9" s="129"/>
      <c r="BZ9" s="129"/>
      <c r="CA9" s="129"/>
      <c r="CB9" s="129"/>
      <c r="CC9" s="129"/>
      <c r="CD9" s="129"/>
      <c r="CE9" s="129"/>
      <c r="CF9" s="129"/>
      <c r="CJ9" s="32"/>
      <c r="CK9" s="32"/>
      <c r="CL9" s="32"/>
      <c r="CM9" s="32"/>
      <c r="CN9" s="32"/>
      <c r="CO9" s="81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</row>
    <row r="10" spans="1:122" ht="12" customHeight="1">
      <c r="A10" s="162"/>
      <c r="B10" s="162"/>
      <c r="C10" s="162"/>
      <c r="D10" s="162"/>
      <c r="E10" s="162"/>
      <c r="F10" s="44"/>
      <c r="G10" s="44"/>
      <c r="H10" s="144"/>
      <c r="I10" s="144"/>
      <c r="J10" s="32"/>
      <c r="K10" s="44"/>
      <c r="L10" s="144">
        <v>10</v>
      </c>
      <c r="M10" s="144"/>
      <c r="N10" s="144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146" t="s">
        <v>41</v>
      </c>
      <c r="AG10" s="146"/>
      <c r="AH10" s="146"/>
      <c r="AI10" s="147"/>
      <c r="AJ10" s="147"/>
      <c r="AK10" s="147"/>
      <c r="AL10" s="147"/>
      <c r="AM10" s="147"/>
      <c r="AN10" s="147"/>
      <c r="AO10" s="147"/>
      <c r="AP10" s="147"/>
      <c r="AQ10" s="158">
        <v>2023</v>
      </c>
      <c r="AR10" s="158"/>
      <c r="AS10" s="158"/>
      <c r="AT10" s="158"/>
      <c r="AU10" s="158"/>
      <c r="AV10" s="44"/>
      <c r="AW10" s="44"/>
      <c r="AX10" s="160">
        <v>10</v>
      </c>
      <c r="AY10" s="160"/>
      <c r="AZ10" s="32"/>
      <c r="BA10" s="44"/>
      <c r="BB10" s="160">
        <v>10</v>
      </c>
      <c r="BC10" s="160"/>
      <c r="BD10" s="160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146" t="s">
        <v>41</v>
      </c>
      <c r="BW10" s="146"/>
      <c r="BX10" s="146"/>
      <c r="BY10" s="147"/>
      <c r="BZ10" s="147"/>
      <c r="CA10" s="147"/>
      <c r="CB10" s="147"/>
      <c r="CC10" s="147"/>
      <c r="CD10" s="147"/>
      <c r="CE10" s="147"/>
      <c r="CF10" s="147"/>
      <c r="CJ10" s="32"/>
      <c r="CK10" s="32"/>
      <c r="CL10" s="32"/>
      <c r="CM10" s="32"/>
      <c r="CN10" s="32"/>
      <c r="CO10" s="81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</row>
    <row r="11" spans="1:122" ht="12" customHeight="1">
      <c r="A11" s="163"/>
      <c r="B11" s="163"/>
      <c r="C11" s="163"/>
      <c r="D11" s="163"/>
      <c r="E11" s="163"/>
      <c r="F11" s="145" t="s">
        <v>34</v>
      </c>
      <c r="G11" s="145"/>
      <c r="H11" s="145"/>
      <c r="I11" s="145"/>
      <c r="J11" s="145" t="s">
        <v>33</v>
      </c>
      <c r="K11" s="145"/>
      <c r="L11" s="145"/>
      <c r="M11" s="145"/>
      <c r="N11" s="145"/>
      <c r="O11" s="148" t="s">
        <v>32</v>
      </c>
      <c r="P11" s="148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146" t="s">
        <v>42</v>
      </c>
      <c r="AG11" s="146"/>
      <c r="AH11" s="146"/>
      <c r="AI11" s="147"/>
      <c r="AJ11" s="147"/>
      <c r="AK11" s="147"/>
      <c r="AL11" s="147"/>
      <c r="AM11" s="147"/>
      <c r="AN11" s="147"/>
      <c r="AO11" s="147"/>
      <c r="AP11" s="147"/>
      <c r="AQ11" s="159"/>
      <c r="AR11" s="159"/>
      <c r="AS11" s="159"/>
      <c r="AT11" s="159"/>
      <c r="AU11" s="159"/>
      <c r="AV11" s="145" t="s">
        <v>34</v>
      </c>
      <c r="AW11" s="145"/>
      <c r="AX11" s="161"/>
      <c r="AY11" s="161"/>
      <c r="AZ11" s="145" t="s">
        <v>33</v>
      </c>
      <c r="BA11" s="145"/>
      <c r="BB11" s="161"/>
      <c r="BC11" s="161"/>
      <c r="BD11" s="161"/>
      <c r="BE11" s="148" t="s">
        <v>32</v>
      </c>
      <c r="BF11" s="148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146" t="s">
        <v>42</v>
      </c>
      <c r="BW11" s="146"/>
      <c r="BX11" s="146"/>
      <c r="BY11" s="147"/>
      <c r="BZ11" s="147"/>
      <c r="CA11" s="147"/>
      <c r="CB11" s="147"/>
      <c r="CC11" s="147"/>
      <c r="CD11" s="147"/>
      <c r="CE11" s="147"/>
      <c r="CF11" s="147"/>
      <c r="CJ11" s="81"/>
      <c r="CK11" s="81"/>
      <c r="CL11" s="81"/>
      <c r="CM11" s="81"/>
      <c r="CN11" s="81"/>
      <c r="CO11" s="81"/>
      <c r="CP11" s="83"/>
      <c r="CQ11" s="83"/>
      <c r="CR11" s="83"/>
      <c r="CS11" s="83"/>
      <c r="CT11" s="83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</row>
    <row r="12" spans="1:122" ht="8.1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J12" s="4"/>
      <c r="CK12" s="4"/>
      <c r="CL12" s="4"/>
      <c r="CM12" s="4"/>
      <c r="CN12" s="4"/>
      <c r="CP12" s="6"/>
      <c r="CQ12" s="6"/>
      <c r="CR12" s="6"/>
      <c r="CS12" s="6"/>
      <c r="CT12" s="6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</row>
    <row r="13" spans="1:122" ht="14.25" customHeight="1">
      <c r="A13" s="151" t="s">
        <v>2</v>
      </c>
      <c r="B13" s="152"/>
      <c r="C13" s="152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8"/>
      <c r="O13" s="153" t="s">
        <v>48</v>
      </c>
      <c r="P13" s="153"/>
      <c r="Q13" s="153"/>
      <c r="R13" s="153"/>
      <c r="S13" s="153"/>
      <c r="T13" s="154" t="s">
        <v>4</v>
      </c>
      <c r="U13" s="154"/>
      <c r="V13" s="154"/>
      <c r="W13" s="154"/>
      <c r="X13" s="59"/>
      <c r="Y13" s="59"/>
      <c r="Z13" s="59"/>
      <c r="AA13" s="59"/>
      <c r="AB13" s="155" t="s">
        <v>29</v>
      </c>
      <c r="AC13" s="155"/>
      <c r="AD13" s="155"/>
      <c r="AE13" s="155"/>
      <c r="AF13" s="155"/>
      <c r="AG13" s="156"/>
      <c r="AH13" s="156"/>
      <c r="AI13" s="156"/>
      <c r="AJ13" s="156"/>
      <c r="AK13" s="156"/>
      <c r="AL13" s="156"/>
      <c r="AM13" s="156"/>
      <c r="AN13" s="156"/>
      <c r="AO13" s="156"/>
      <c r="AP13" s="157"/>
      <c r="AQ13" s="151" t="s">
        <v>2</v>
      </c>
      <c r="AR13" s="152"/>
      <c r="AS13" s="152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8"/>
      <c r="BE13" s="153" t="s">
        <v>48</v>
      </c>
      <c r="BF13" s="153"/>
      <c r="BG13" s="153"/>
      <c r="BH13" s="153"/>
      <c r="BI13" s="153"/>
      <c r="BJ13" s="154" t="s">
        <v>4</v>
      </c>
      <c r="BK13" s="154"/>
      <c r="BL13" s="154"/>
      <c r="BM13" s="154"/>
      <c r="BN13" s="59"/>
      <c r="BO13" s="59"/>
      <c r="BP13" s="59"/>
      <c r="BQ13" s="59"/>
      <c r="BR13" s="155" t="s">
        <v>29</v>
      </c>
      <c r="BS13" s="155"/>
      <c r="BT13" s="155"/>
      <c r="BU13" s="155"/>
      <c r="BV13" s="155"/>
      <c r="BW13" s="156" t="s">
        <v>111</v>
      </c>
      <c r="BX13" s="156"/>
      <c r="BY13" s="156"/>
      <c r="BZ13" s="156"/>
      <c r="CA13" s="156"/>
      <c r="CB13" s="156"/>
      <c r="CC13" s="156"/>
      <c r="CD13" s="156"/>
      <c r="CE13" s="156"/>
      <c r="CF13" s="157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</row>
    <row r="14" spans="1:122" ht="18" customHeight="1">
      <c r="A14" s="164"/>
      <c r="B14" s="165"/>
      <c r="C14" s="165"/>
      <c r="D14" s="165"/>
      <c r="E14" s="165"/>
      <c r="F14" s="165"/>
      <c r="G14" s="165" t="s">
        <v>3</v>
      </c>
      <c r="H14" s="165"/>
      <c r="I14" s="165"/>
      <c r="J14" s="165"/>
      <c r="K14" s="165"/>
      <c r="L14" s="165"/>
      <c r="M14" s="165" t="s">
        <v>44</v>
      </c>
      <c r="N14" s="165"/>
      <c r="O14" s="165"/>
      <c r="P14" s="165"/>
      <c r="Q14" s="165"/>
      <c r="R14" s="165"/>
      <c r="S14" s="165"/>
      <c r="T14" s="183" t="s">
        <v>43</v>
      </c>
      <c r="U14" s="183"/>
      <c r="V14" s="185"/>
      <c r="W14" s="185"/>
      <c r="X14" s="185"/>
      <c r="Y14" s="185"/>
      <c r="Z14" s="185"/>
      <c r="AA14" s="185"/>
      <c r="AB14" s="165"/>
      <c r="AC14" s="165"/>
      <c r="AD14" s="165"/>
      <c r="AE14" s="165"/>
      <c r="AF14" s="16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6"/>
      <c r="AQ14" s="186" t="s">
        <v>109</v>
      </c>
      <c r="AR14" s="182"/>
      <c r="AS14" s="182"/>
      <c r="AT14" s="182"/>
      <c r="AU14" s="182"/>
      <c r="AV14" s="182"/>
      <c r="AW14" s="165" t="s">
        <v>3</v>
      </c>
      <c r="AX14" s="165"/>
      <c r="AY14" s="182" t="s">
        <v>110</v>
      </c>
      <c r="AZ14" s="182"/>
      <c r="BA14" s="182"/>
      <c r="BB14" s="182"/>
      <c r="BC14" s="165" t="s">
        <v>44</v>
      </c>
      <c r="BD14" s="165"/>
      <c r="BE14" s="165" t="s">
        <v>45</v>
      </c>
      <c r="BF14" s="165"/>
      <c r="BG14" s="165"/>
      <c r="BH14" s="165"/>
      <c r="BI14" s="165"/>
      <c r="BJ14" s="183" t="s">
        <v>43</v>
      </c>
      <c r="BK14" s="183"/>
      <c r="BL14" s="184" t="s">
        <v>105</v>
      </c>
      <c r="BM14" s="184"/>
      <c r="BN14" s="184"/>
      <c r="BO14" s="184"/>
      <c r="BP14" s="184"/>
      <c r="BQ14" s="184"/>
      <c r="BR14" s="165"/>
      <c r="BS14" s="165"/>
      <c r="BT14" s="165"/>
      <c r="BU14" s="165"/>
      <c r="BV14" s="165"/>
      <c r="BW14" s="175" t="s">
        <v>112</v>
      </c>
      <c r="BX14" s="175"/>
      <c r="BY14" s="175"/>
      <c r="BZ14" s="175"/>
      <c r="CA14" s="175"/>
      <c r="CB14" s="175"/>
      <c r="CC14" s="175"/>
      <c r="CD14" s="175"/>
      <c r="CE14" s="175"/>
      <c r="CF14" s="176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</row>
    <row r="15" spans="1:122" ht="8.1" customHeight="1">
      <c r="A15" s="46"/>
      <c r="B15" s="46"/>
      <c r="C15" s="46"/>
      <c r="D15" s="46"/>
      <c r="E15" s="46"/>
      <c r="F15" s="46"/>
      <c r="G15" s="47"/>
      <c r="H15" s="47"/>
      <c r="I15" s="46"/>
      <c r="J15" s="46"/>
      <c r="K15" s="46"/>
      <c r="L15" s="46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6"/>
      <c r="AB15" s="46"/>
      <c r="AC15" s="46"/>
      <c r="AD15" s="46"/>
      <c r="AE15" s="46"/>
      <c r="AF15" s="46"/>
      <c r="AG15" s="85"/>
      <c r="AH15" s="85"/>
      <c r="AI15" s="46"/>
      <c r="AJ15" s="46"/>
      <c r="AK15" s="46"/>
      <c r="AL15" s="46"/>
      <c r="AM15" s="46"/>
      <c r="AN15" s="46"/>
      <c r="AO15" s="46"/>
      <c r="AP15" s="49"/>
      <c r="AQ15" s="46"/>
      <c r="AR15" s="46"/>
      <c r="AS15" s="46"/>
      <c r="AT15" s="46"/>
      <c r="AU15" s="46"/>
      <c r="AV15" s="46"/>
      <c r="AW15" s="47"/>
      <c r="AX15" s="47"/>
      <c r="AY15" s="46"/>
      <c r="AZ15" s="46"/>
      <c r="BA15" s="46"/>
      <c r="BB15" s="46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</row>
    <row r="16" spans="1:122" ht="12" customHeight="1">
      <c r="A16" s="177" t="s">
        <v>28</v>
      </c>
      <c r="B16" s="177"/>
      <c r="C16" s="177"/>
      <c r="D16" s="177"/>
      <c r="E16" s="177"/>
      <c r="F16" s="177"/>
      <c r="G16" s="178" t="s">
        <v>106</v>
      </c>
      <c r="H16" s="179"/>
      <c r="I16" s="179"/>
      <c r="J16" s="179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77" t="s">
        <v>28</v>
      </c>
      <c r="AR16" s="177"/>
      <c r="AS16" s="177"/>
      <c r="AT16" s="177"/>
      <c r="AU16" s="177"/>
      <c r="AV16" s="177"/>
      <c r="AW16" s="178" t="s">
        <v>106</v>
      </c>
      <c r="AX16" s="179"/>
      <c r="AY16" s="179"/>
      <c r="AZ16" s="179"/>
      <c r="BA16" s="180" t="s">
        <v>114</v>
      </c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</row>
    <row r="17" spans="1:122" ht="21" customHeight="1">
      <c r="A17" s="181"/>
      <c r="B17" s="181"/>
      <c r="C17" s="181"/>
      <c r="D17" s="181"/>
      <c r="E17" s="181"/>
      <c r="F17" s="181"/>
      <c r="G17" s="178"/>
      <c r="H17" s="179"/>
      <c r="I17" s="179"/>
      <c r="J17" s="179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1" t="s">
        <v>113</v>
      </c>
      <c r="AR17" s="181"/>
      <c r="AS17" s="181"/>
      <c r="AT17" s="181"/>
      <c r="AU17" s="181"/>
      <c r="AV17" s="181"/>
      <c r="AW17" s="178"/>
      <c r="AX17" s="179"/>
      <c r="AY17" s="179"/>
      <c r="AZ17" s="179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</row>
    <row r="18" spans="1:122" ht="19.5" customHeight="1">
      <c r="A18" s="166" t="s">
        <v>62</v>
      </c>
      <c r="B18" s="166"/>
      <c r="C18" s="166"/>
      <c r="D18" s="166"/>
      <c r="E18" s="167" t="s">
        <v>60</v>
      </c>
      <c r="F18" s="168"/>
      <c r="G18" s="169" t="s">
        <v>59</v>
      </c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69" t="s">
        <v>117</v>
      </c>
      <c r="T18" s="170"/>
      <c r="U18" s="170"/>
      <c r="V18" s="170"/>
      <c r="W18" s="170"/>
      <c r="X18" s="171"/>
      <c r="Y18" s="172" t="s">
        <v>8</v>
      </c>
      <c r="Z18" s="173"/>
      <c r="AA18" s="173"/>
      <c r="AB18" s="173"/>
      <c r="AC18" s="174"/>
      <c r="AD18" s="172" t="s">
        <v>1</v>
      </c>
      <c r="AE18" s="174"/>
      <c r="AF18" s="172" t="s">
        <v>9</v>
      </c>
      <c r="AG18" s="173"/>
      <c r="AH18" s="173"/>
      <c r="AI18" s="187" t="s">
        <v>7</v>
      </c>
      <c r="AJ18" s="187"/>
      <c r="AK18" s="187"/>
      <c r="AL18" s="187"/>
      <c r="AM18" s="187"/>
      <c r="AN18" s="173" t="s">
        <v>10</v>
      </c>
      <c r="AO18" s="173"/>
      <c r="AP18" s="174"/>
      <c r="AQ18" s="166" t="s">
        <v>62</v>
      </c>
      <c r="AR18" s="166"/>
      <c r="AS18" s="166"/>
      <c r="AT18" s="166"/>
      <c r="AU18" s="167" t="s">
        <v>60</v>
      </c>
      <c r="AV18" s="188"/>
      <c r="AW18" s="189" t="s">
        <v>59</v>
      </c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1"/>
      <c r="BI18" s="169" t="s">
        <v>117</v>
      </c>
      <c r="BJ18" s="170"/>
      <c r="BK18" s="170"/>
      <c r="BL18" s="170"/>
      <c r="BM18" s="170"/>
      <c r="BN18" s="171"/>
      <c r="BO18" s="172" t="s">
        <v>8</v>
      </c>
      <c r="BP18" s="173"/>
      <c r="BQ18" s="173"/>
      <c r="BR18" s="173"/>
      <c r="BS18" s="174"/>
      <c r="BT18" s="172" t="s">
        <v>1</v>
      </c>
      <c r="BU18" s="174"/>
      <c r="BV18" s="172" t="s">
        <v>9</v>
      </c>
      <c r="BW18" s="173"/>
      <c r="BX18" s="173"/>
      <c r="BY18" s="187" t="s">
        <v>7</v>
      </c>
      <c r="BZ18" s="187"/>
      <c r="CA18" s="187"/>
      <c r="CB18" s="187"/>
      <c r="CC18" s="187"/>
      <c r="CD18" s="173" t="s">
        <v>10</v>
      </c>
      <c r="CE18" s="173"/>
      <c r="CF18" s="174"/>
    </row>
    <row r="19" spans="1:122" ht="20.25" customHeight="1">
      <c r="A19" s="198"/>
      <c r="B19" s="198"/>
      <c r="C19" s="198"/>
      <c r="D19" s="198"/>
      <c r="E19" s="199"/>
      <c r="F19" s="200"/>
      <c r="G19" s="204" t="str">
        <f>IF(ISBLANK(A19),"",VLOOKUP(A19,コード表!A4:$B$66,2,FALSE))</f>
        <v/>
      </c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6"/>
      <c r="S19" s="207"/>
      <c r="T19" s="207"/>
      <c r="U19" s="207"/>
      <c r="V19" s="207"/>
      <c r="W19" s="207"/>
      <c r="X19" s="208"/>
      <c r="Y19" s="209"/>
      <c r="Z19" s="210"/>
      <c r="AA19" s="210"/>
      <c r="AB19" s="210"/>
      <c r="AC19" s="211"/>
      <c r="AD19" s="212"/>
      <c r="AE19" s="213"/>
      <c r="AF19" s="192"/>
      <c r="AG19" s="193"/>
      <c r="AH19" s="193"/>
      <c r="AI19" s="195">
        <f>Y19*AF19</f>
        <v>0</v>
      </c>
      <c r="AJ19" s="195"/>
      <c r="AK19" s="195"/>
      <c r="AL19" s="195"/>
      <c r="AM19" s="195"/>
      <c r="AN19" s="196"/>
      <c r="AO19" s="196"/>
      <c r="AP19" s="197"/>
      <c r="AQ19" s="198">
        <v>121201</v>
      </c>
      <c r="AR19" s="198"/>
      <c r="AS19" s="198"/>
      <c r="AT19" s="198"/>
      <c r="AU19" s="199">
        <v>45192</v>
      </c>
      <c r="AV19" s="200"/>
      <c r="AW19" s="201" t="str">
        <f>IF(ISBLANK(AQ19),"",VLOOKUP(AQ19,コード表!A5:$B$66,2,FALSE))</f>
        <v>材料費：一般材料費(別紙明細添付)</v>
      </c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3"/>
      <c r="BI19" s="207"/>
      <c r="BJ19" s="207"/>
      <c r="BK19" s="207"/>
      <c r="BL19" s="207"/>
      <c r="BM19" s="207"/>
      <c r="BN19" s="208"/>
      <c r="BO19" s="209">
        <v>1</v>
      </c>
      <c r="BP19" s="210"/>
      <c r="BQ19" s="210"/>
      <c r="BR19" s="210"/>
      <c r="BS19" s="211"/>
      <c r="BT19" s="212" t="s">
        <v>30</v>
      </c>
      <c r="BU19" s="213"/>
      <c r="BV19" s="192">
        <v>100000</v>
      </c>
      <c r="BW19" s="193"/>
      <c r="BX19" s="194"/>
      <c r="BY19" s="195">
        <f>BO19*BV19</f>
        <v>100000</v>
      </c>
      <c r="BZ19" s="195"/>
      <c r="CA19" s="195"/>
      <c r="CB19" s="195"/>
      <c r="CC19" s="195"/>
      <c r="CD19" s="196"/>
      <c r="CE19" s="196"/>
      <c r="CF19" s="197"/>
      <c r="CJ19" s="84"/>
    </row>
    <row r="20" spans="1:122" ht="20.25" customHeight="1">
      <c r="A20" s="198"/>
      <c r="B20" s="198"/>
      <c r="C20" s="198"/>
      <c r="D20" s="198"/>
      <c r="E20" s="199"/>
      <c r="F20" s="200"/>
      <c r="G20" s="204" t="str">
        <f>IF(ISBLANK(A20),"",VLOOKUP(A20,コード表!A5:$B$66,2,FALSE))</f>
        <v/>
      </c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6"/>
      <c r="S20" s="207"/>
      <c r="T20" s="207"/>
      <c r="U20" s="207"/>
      <c r="V20" s="207"/>
      <c r="W20" s="207"/>
      <c r="X20" s="208"/>
      <c r="Y20" s="209"/>
      <c r="Z20" s="210"/>
      <c r="AA20" s="210"/>
      <c r="AB20" s="210"/>
      <c r="AC20" s="211"/>
      <c r="AD20" s="212"/>
      <c r="AE20" s="213"/>
      <c r="AF20" s="192"/>
      <c r="AG20" s="193"/>
      <c r="AH20" s="193"/>
      <c r="AI20" s="195">
        <f t="shared" ref="AI20:AI22" si="0">Y20*AF20</f>
        <v>0</v>
      </c>
      <c r="AJ20" s="195"/>
      <c r="AK20" s="195"/>
      <c r="AL20" s="195"/>
      <c r="AM20" s="195"/>
      <c r="AN20" s="196"/>
      <c r="AO20" s="196"/>
      <c r="AP20" s="197"/>
      <c r="AQ20" s="198">
        <v>121202</v>
      </c>
      <c r="AR20" s="198"/>
      <c r="AS20" s="198"/>
      <c r="AT20" s="198"/>
      <c r="AU20" s="199">
        <v>45197</v>
      </c>
      <c r="AV20" s="200"/>
      <c r="AW20" s="201" t="str">
        <f>IF(ISBLANK(AQ20),"",VLOOKUP(AQ20,コード表!A6:$B$66,2,FALSE))</f>
        <v>材料費：下請材料費</v>
      </c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3"/>
      <c r="BI20" s="207">
        <v>1</v>
      </c>
      <c r="BJ20" s="207"/>
      <c r="BK20" s="207"/>
      <c r="BL20" s="207"/>
      <c r="BM20" s="207"/>
      <c r="BN20" s="208"/>
      <c r="BO20" s="192">
        <v>1</v>
      </c>
      <c r="BP20" s="193"/>
      <c r="BQ20" s="193"/>
      <c r="BR20" s="193"/>
      <c r="BS20" s="194"/>
      <c r="BT20" s="212" t="s">
        <v>30</v>
      </c>
      <c r="BU20" s="213"/>
      <c r="BV20" s="192">
        <v>50000</v>
      </c>
      <c r="BW20" s="193"/>
      <c r="BX20" s="194"/>
      <c r="BY20" s="195">
        <f t="shared" ref="BY20:BY23" si="1">BO20*BV20</f>
        <v>50000</v>
      </c>
      <c r="BZ20" s="195"/>
      <c r="CA20" s="195"/>
      <c r="CB20" s="195"/>
      <c r="CC20" s="195"/>
      <c r="CD20" s="196"/>
      <c r="CE20" s="196"/>
      <c r="CF20" s="197"/>
      <c r="CJ20" s="50"/>
    </row>
    <row r="21" spans="1:122" ht="20.25" customHeight="1">
      <c r="A21" s="198"/>
      <c r="B21" s="198"/>
      <c r="C21" s="198"/>
      <c r="D21" s="198"/>
      <c r="E21" s="199"/>
      <c r="F21" s="200"/>
      <c r="G21" s="204" t="str">
        <f>IF(ISBLANK(A21),"",VLOOKUP(A21,コード表!A5:$B$66,2,FALSE))</f>
        <v/>
      </c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6"/>
      <c r="S21" s="207"/>
      <c r="T21" s="207"/>
      <c r="U21" s="207"/>
      <c r="V21" s="207"/>
      <c r="W21" s="207"/>
      <c r="X21" s="208"/>
      <c r="Y21" s="209"/>
      <c r="Z21" s="210"/>
      <c r="AA21" s="210"/>
      <c r="AB21" s="210"/>
      <c r="AC21" s="211"/>
      <c r="AD21" s="212"/>
      <c r="AE21" s="213"/>
      <c r="AF21" s="192"/>
      <c r="AG21" s="193"/>
      <c r="AH21" s="193"/>
      <c r="AI21" s="195">
        <f t="shared" si="0"/>
        <v>0</v>
      </c>
      <c r="AJ21" s="195"/>
      <c r="AK21" s="195"/>
      <c r="AL21" s="195"/>
      <c r="AM21" s="195"/>
      <c r="AN21" s="196"/>
      <c r="AO21" s="196"/>
      <c r="AP21" s="197"/>
      <c r="AQ21" s="198">
        <v>122201</v>
      </c>
      <c r="AR21" s="198"/>
      <c r="AS21" s="198"/>
      <c r="AT21" s="198"/>
      <c r="AU21" s="199">
        <v>45200</v>
      </c>
      <c r="AV21" s="200"/>
      <c r="AW21" s="201" t="str">
        <f>IF(ISBLANK(AQ21),"",VLOOKUP(AQ21,コード表!A5:$B$66,2,FALSE))</f>
        <v>労務費：電工費</v>
      </c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3"/>
      <c r="BI21" s="207">
        <v>2</v>
      </c>
      <c r="BJ21" s="207"/>
      <c r="BK21" s="207"/>
      <c r="BL21" s="207"/>
      <c r="BM21" s="207"/>
      <c r="BN21" s="208"/>
      <c r="BO21" s="192">
        <v>2</v>
      </c>
      <c r="BP21" s="193"/>
      <c r="BQ21" s="193"/>
      <c r="BR21" s="193"/>
      <c r="BS21" s="194"/>
      <c r="BT21" s="212" t="s">
        <v>30</v>
      </c>
      <c r="BU21" s="213"/>
      <c r="BV21" s="192">
        <v>10000</v>
      </c>
      <c r="BW21" s="193"/>
      <c r="BX21" s="193"/>
      <c r="BY21" s="195">
        <f t="shared" si="1"/>
        <v>20000</v>
      </c>
      <c r="BZ21" s="195"/>
      <c r="CA21" s="195"/>
      <c r="CB21" s="195"/>
      <c r="CC21" s="195"/>
      <c r="CD21" s="196"/>
      <c r="CE21" s="196"/>
      <c r="CF21" s="197"/>
      <c r="CJ21" s="50"/>
    </row>
    <row r="22" spans="1:122" ht="20.25" customHeight="1">
      <c r="A22" s="198"/>
      <c r="B22" s="198"/>
      <c r="C22" s="198"/>
      <c r="D22" s="198"/>
      <c r="E22" s="199"/>
      <c r="F22" s="200"/>
      <c r="G22" s="204" t="str">
        <f>IF(ISBLANK(A22),"",VLOOKUP(A22,コード表!A5:$B$66,2,FALSE))</f>
        <v/>
      </c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6"/>
      <c r="S22" s="207"/>
      <c r="T22" s="207"/>
      <c r="U22" s="207"/>
      <c r="V22" s="207"/>
      <c r="W22" s="207"/>
      <c r="X22" s="208"/>
      <c r="Y22" s="209"/>
      <c r="Z22" s="210"/>
      <c r="AA22" s="210"/>
      <c r="AB22" s="210"/>
      <c r="AC22" s="211"/>
      <c r="AD22" s="212"/>
      <c r="AE22" s="213"/>
      <c r="AF22" s="192"/>
      <c r="AG22" s="193"/>
      <c r="AH22" s="193"/>
      <c r="AI22" s="195">
        <f t="shared" si="0"/>
        <v>0</v>
      </c>
      <c r="AJ22" s="195"/>
      <c r="AK22" s="195"/>
      <c r="AL22" s="195"/>
      <c r="AM22" s="195"/>
      <c r="AN22" s="196"/>
      <c r="AO22" s="196"/>
      <c r="AP22" s="197"/>
      <c r="AQ22" s="198">
        <v>123101</v>
      </c>
      <c r="AR22" s="198"/>
      <c r="AS22" s="198"/>
      <c r="AT22" s="198"/>
      <c r="AU22" s="199">
        <v>45201</v>
      </c>
      <c r="AV22" s="200"/>
      <c r="AW22" s="201" t="str">
        <f>IF(ISBLANK(AQ22),"",VLOOKUP(AQ22,コード表!A5:$B$66,2,FALSE))</f>
        <v>外注費：配電盤・キュービクル</v>
      </c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3"/>
      <c r="BI22" s="207">
        <v>3</v>
      </c>
      <c r="BJ22" s="207"/>
      <c r="BK22" s="207"/>
      <c r="BL22" s="207"/>
      <c r="BM22" s="207"/>
      <c r="BN22" s="208"/>
      <c r="BO22" s="192">
        <v>1</v>
      </c>
      <c r="BP22" s="193"/>
      <c r="BQ22" s="193"/>
      <c r="BR22" s="193"/>
      <c r="BS22" s="194"/>
      <c r="BT22" s="212" t="s">
        <v>30</v>
      </c>
      <c r="BU22" s="213"/>
      <c r="BV22" s="192">
        <v>600000</v>
      </c>
      <c r="BW22" s="193"/>
      <c r="BX22" s="193"/>
      <c r="BY22" s="195">
        <f t="shared" si="1"/>
        <v>600000</v>
      </c>
      <c r="BZ22" s="195"/>
      <c r="CA22" s="195"/>
      <c r="CB22" s="195"/>
      <c r="CC22" s="195"/>
      <c r="CD22" s="196"/>
      <c r="CE22" s="196"/>
      <c r="CF22" s="197"/>
      <c r="CJ22" s="50"/>
    </row>
    <row r="23" spans="1:122" ht="20.25" customHeight="1">
      <c r="A23" s="198"/>
      <c r="B23" s="198"/>
      <c r="C23" s="198"/>
      <c r="D23" s="198"/>
      <c r="E23" s="199"/>
      <c r="F23" s="200"/>
      <c r="G23" s="204" t="str">
        <f>IF(ISBLANK(A23),"",VLOOKUP(A23,コード表!A5:$B$66,2,FALSE))</f>
        <v/>
      </c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6"/>
      <c r="S23" s="207"/>
      <c r="T23" s="207"/>
      <c r="U23" s="207"/>
      <c r="V23" s="207"/>
      <c r="W23" s="207"/>
      <c r="X23" s="208"/>
      <c r="Y23" s="209"/>
      <c r="Z23" s="210"/>
      <c r="AA23" s="210"/>
      <c r="AB23" s="210"/>
      <c r="AC23" s="211"/>
      <c r="AD23" s="212"/>
      <c r="AE23" s="213"/>
      <c r="AF23" s="192"/>
      <c r="AG23" s="193"/>
      <c r="AH23" s="193"/>
      <c r="AI23" s="195">
        <f>Y23*AF23</f>
        <v>0</v>
      </c>
      <c r="AJ23" s="195"/>
      <c r="AK23" s="195"/>
      <c r="AL23" s="195"/>
      <c r="AM23" s="195"/>
      <c r="AN23" s="196"/>
      <c r="AO23" s="196"/>
      <c r="AP23" s="197"/>
      <c r="AQ23" s="198"/>
      <c r="AR23" s="198"/>
      <c r="AS23" s="198"/>
      <c r="AT23" s="198"/>
      <c r="AU23" s="199"/>
      <c r="AV23" s="200"/>
      <c r="AW23" s="201" t="str">
        <f>IF(ISBLANK(AQ23),"",VLOOKUP(AQ23,コード表!A5:$B$66,2,FALSE))</f>
        <v/>
      </c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3"/>
      <c r="BI23" s="207"/>
      <c r="BJ23" s="207"/>
      <c r="BK23" s="207"/>
      <c r="BL23" s="207"/>
      <c r="BM23" s="207"/>
      <c r="BN23" s="208"/>
      <c r="BO23" s="192"/>
      <c r="BP23" s="193"/>
      <c r="BQ23" s="193"/>
      <c r="BR23" s="193"/>
      <c r="BS23" s="194"/>
      <c r="BT23" s="212"/>
      <c r="BU23" s="213"/>
      <c r="BV23" s="192"/>
      <c r="BW23" s="193"/>
      <c r="BX23" s="193"/>
      <c r="BY23" s="195">
        <f t="shared" si="1"/>
        <v>0</v>
      </c>
      <c r="BZ23" s="195"/>
      <c r="CA23" s="195"/>
      <c r="CB23" s="195"/>
      <c r="CC23" s="195"/>
      <c r="CD23" s="267"/>
      <c r="CE23" s="196"/>
      <c r="CF23" s="197"/>
    </row>
    <row r="24" spans="1:122" ht="20.25" customHeight="1">
      <c r="A24" s="225"/>
      <c r="B24" s="225"/>
      <c r="C24" s="225"/>
      <c r="D24" s="225"/>
      <c r="E24" s="199"/>
      <c r="F24" s="200"/>
      <c r="G24" s="282" t="str">
        <f>IF(ISBLANK(A24),"",VLOOKUP(A24,コード表!A5:$B$66,2,FALSE))</f>
        <v/>
      </c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4"/>
      <c r="S24" s="207"/>
      <c r="T24" s="207"/>
      <c r="U24" s="207"/>
      <c r="V24" s="207"/>
      <c r="W24" s="207"/>
      <c r="X24" s="208"/>
      <c r="Y24" s="209"/>
      <c r="Z24" s="210"/>
      <c r="AA24" s="210"/>
      <c r="AB24" s="210"/>
      <c r="AC24" s="211"/>
      <c r="AD24" s="164"/>
      <c r="AE24" s="266"/>
      <c r="AF24" s="192"/>
      <c r="AG24" s="193"/>
      <c r="AH24" s="193"/>
      <c r="AI24" s="285">
        <f>Y24*AF24</f>
        <v>0</v>
      </c>
      <c r="AJ24" s="285"/>
      <c r="AK24" s="285"/>
      <c r="AL24" s="285"/>
      <c r="AM24" s="285"/>
      <c r="AN24" s="286"/>
      <c r="AO24" s="286"/>
      <c r="AP24" s="287"/>
      <c r="AQ24" s="225"/>
      <c r="AR24" s="225"/>
      <c r="AS24" s="225"/>
      <c r="AT24" s="225"/>
      <c r="AU24" s="288"/>
      <c r="AV24" s="289"/>
      <c r="AW24" s="201" t="str">
        <f>IF(ISBLANK(AQ24),"",VLOOKUP(AQ24,コード表!A5:$B$66,2,FALSE))</f>
        <v/>
      </c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3"/>
      <c r="BI24" s="290"/>
      <c r="BJ24" s="290"/>
      <c r="BK24" s="290"/>
      <c r="BL24" s="290"/>
      <c r="BM24" s="290"/>
      <c r="BN24" s="291"/>
      <c r="BO24" s="276"/>
      <c r="BP24" s="277"/>
      <c r="BQ24" s="277"/>
      <c r="BR24" s="277"/>
      <c r="BS24" s="278"/>
      <c r="BT24" s="164"/>
      <c r="BU24" s="266"/>
      <c r="BV24" s="279"/>
      <c r="BW24" s="280"/>
      <c r="BX24" s="281"/>
      <c r="BY24" s="285"/>
      <c r="BZ24" s="285"/>
      <c r="CA24" s="285"/>
      <c r="CB24" s="285"/>
      <c r="CC24" s="285"/>
      <c r="CD24" s="286"/>
      <c r="CE24" s="286"/>
      <c r="CF24" s="287"/>
      <c r="CJ24" s="84"/>
    </row>
    <row r="25" spans="1:122" ht="20.25" customHeight="1">
      <c r="A25" s="198"/>
      <c r="B25" s="198"/>
      <c r="C25" s="198"/>
      <c r="D25" s="198"/>
      <c r="E25" s="199"/>
      <c r="F25" s="200"/>
      <c r="G25" s="204" t="str">
        <f>IF(ISBLANK(A25),"",VLOOKUP(A25,コード表!A5:$B$66,2,FALSE))</f>
        <v/>
      </c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6"/>
      <c r="S25" s="207"/>
      <c r="T25" s="207"/>
      <c r="U25" s="207"/>
      <c r="V25" s="207"/>
      <c r="W25" s="207"/>
      <c r="X25" s="208"/>
      <c r="Y25" s="209"/>
      <c r="Z25" s="210"/>
      <c r="AA25" s="210"/>
      <c r="AB25" s="210"/>
      <c r="AC25" s="211"/>
      <c r="AD25" s="212"/>
      <c r="AE25" s="213"/>
      <c r="AF25" s="192"/>
      <c r="AG25" s="193"/>
      <c r="AH25" s="193"/>
      <c r="AI25" s="195">
        <f t="shared" ref="AI25:AI30" si="2">Y25*AF25</f>
        <v>0</v>
      </c>
      <c r="AJ25" s="195"/>
      <c r="AK25" s="195"/>
      <c r="AL25" s="195"/>
      <c r="AM25" s="195"/>
      <c r="AN25" s="196"/>
      <c r="AO25" s="196"/>
      <c r="AP25" s="197"/>
      <c r="AQ25" s="198"/>
      <c r="AR25" s="198"/>
      <c r="AS25" s="198"/>
      <c r="AT25" s="198"/>
      <c r="AU25" s="199"/>
      <c r="AV25" s="200"/>
      <c r="AW25" s="201" t="str">
        <f>IF(ISBLANK(AQ25),"",VLOOKUP(AQ25,コード表!A5:$B$66,2,FALSE))</f>
        <v/>
      </c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3"/>
      <c r="BI25" s="207"/>
      <c r="BJ25" s="207"/>
      <c r="BK25" s="207"/>
      <c r="BL25" s="207"/>
      <c r="BM25" s="207"/>
      <c r="BN25" s="208"/>
      <c r="BO25" s="192"/>
      <c r="BP25" s="193"/>
      <c r="BQ25" s="193"/>
      <c r="BR25" s="193"/>
      <c r="BS25" s="194"/>
      <c r="BT25" s="212"/>
      <c r="BU25" s="213"/>
      <c r="BV25" s="192"/>
      <c r="BW25" s="193"/>
      <c r="BX25" s="194"/>
      <c r="BY25" s="195"/>
      <c r="BZ25" s="195"/>
      <c r="CA25" s="195"/>
      <c r="CB25" s="195"/>
      <c r="CC25" s="195"/>
      <c r="CD25" s="196"/>
      <c r="CE25" s="196"/>
      <c r="CF25" s="197"/>
      <c r="CJ25" s="50"/>
    </row>
    <row r="26" spans="1:122" ht="20.25" customHeight="1">
      <c r="A26" s="198"/>
      <c r="B26" s="198"/>
      <c r="C26" s="198"/>
      <c r="D26" s="198"/>
      <c r="E26" s="199"/>
      <c r="F26" s="200"/>
      <c r="G26" s="204" t="str">
        <f>IF(ISBLANK(A26),"",VLOOKUP(A26,コード表!A5:$B$66,2,FALSE))</f>
        <v/>
      </c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6"/>
      <c r="S26" s="207"/>
      <c r="T26" s="207"/>
      <c r="U26" s="207"/>
      <c r="V26" s="207"/>
      <c r="W26" s="207"/>
      <c r="X26" s="208"/>
      <c r="Y26" s="209"/>
      <c r="Z26" s="210"/>
      <c r="AA26" s="210"/>
      <c r="AB26" s="210"/>
      <c r="AC26" s="211"/>
      <c r="AD26" s="212"/>
      <c r="AE26" s="213"/>
      <c r="AF26" s="192"/>
      <c r="AG26" s="193"/>
      <c r="AH26" s="193"/>
      <c r="AI26" s="195">
        <f>Y26*AF26</f>
        <v>0</v>
      </c>
      <c r="AJ26" s="195"/>
      <c r="AK26" s="195"/>
      <c r="AL26" s="195"/>
      <c r="AM26" s="195"/>
      <c r="AN26" s="196"/>
      <c r="AO26" s="196"/>
      <c r="AP26" s="197"/>
      <c r="AQ26" s="198"/>
      <c r="AR26" s="198"/>
      <c r="AS26" s="198"/>
      <c r="AT26" s="198"/>
      <c r="AU26" s="199"/>
      <c r="AV26" s="200"/>
      <c r="AW26" s="201" t="str">
        <f>IF(ISBLANK(AQ26),"",VLOOKUP(AQ26,コード表!A5:$B$66,2,FALSE))</f>
        <v/>
      </c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3"/>
      <c r="BI26" s="207"/>
      <c r="BJ26" s="207"/>
      <c r="BK26" s="207"/>
      <c r="BL26" s="207"/>
      <c r="BM26" s="207"/>
      <c r="BN26" s="208"/>
      <c r="BO26" s="192"/>
      <c r="BP26" s="193"/>
      <c r="BQ26" s="193"/>
      <c r="BR26" s="193"/>
      <c r="BS26" s="194"/>
      <c r="BT26" s="212"/>
      <c r="BU26" s="213"/>
      <c r="BV26" s="192"/>
      <c r="BW26" s="193"/>
      <c r="BX26" s="193"/>
      <c r="BY26" s="195"/>
      <c r="BZ26" s="195"/>
      <c r="CA26" s="195"/>
      <c r="CB26" s="195"/>
      <c r="CC26" s="195"/>
      <c r="CD26" s="196"/>
      <c r="CE26" s="196"/>
      <c r="CF26" s="197"/>
      <c r="CJ26" s="50"/>
    </row>
    <row r="27" spans="1:122" ht="20.25" customHeight="1">
      <c r="A27" s="198"/>
      <c r="B27" s="198"/>
      <c r="C27" s="198"/>
      <c r="D27" s="198"/>
      <c r="E27" s="199"/>
      <c r="F27" s="200"/>
      <c r="G27" s="204" t="str">
        <f>IF(ISBLANK(A27),"",VLOOKUP(A27,コード表!A5:$B$66,2,FALSE))</f>
        <v/>
      </c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6"/>
      <c r="S27" s="207"/>
      <c r="T27" s="207"/>
      <c r="U27" s="207"/>
      <c r="V27" s="207"/>
      <c r="W27" s="207"/>
      <c r="X27" s="208"/>
      <c r="Y27" s="209"/>
      <c r="Z27" s="210"/>
      <c r="AA27" s="210"/>
      <c r="AB27" s="210"/>
      <c r="AC27" s="211"/>
      <c r="AD27" s="212"/>
      <c r="AE27" s="213"/>
      <c r="AF27" s="192"/>
      <c r="AG27" s="193"/>
      <c r="AH27" s="193"/>
      <c r="AI27" s="195">
        <f t="shared" si="2"/>
        <v>0</v>
      </c>
      <c r="AJ27" s="195"/>
      <c r="AK27" s="195"/>
      <c r="AL27" s="195"/>
      <c r="AM27" s="195"/>
      <c r="AN27" s="196"/>
      <c r="AO27" s="196"/>
      <c r="AP27" s="197"/>
      <c r="AQ27" s="198"/>
      <c r="AR27" s="198"/>
      <c r="AS27" s="198"/>
      <c r="AT27" s="198"/>
      <c r="AU27" s="199"/>
      <c r="AV27" s="200"/>
      <c r="AW27" s="201" t="str">
        <f>IF(ISBLANK(AQ27),"",VLOOKUP(AQ27,コード表!A5:$B$66,2,FALSE))</f>
        <v/>
      </c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3"/>
      <c r="BI27" s="207"/>
      <c r="BJ27" s="207"/>
      <c r="BK27" s="207"/>
      <c r="BL27" s="207"/>
      <c r="BM27" s="207"/>
      <c r="BN27" s="208"/>
      <c r="BO27" s="192"/>
      <c r="BP27" s="193"/>
      <c r="BQ27" s="193"/>
      <c r="BR27" s="193"/>
      <c r="BS27" s="194"/>
      <c r="BT27" s="212"/>
      <c r="BU27" s="213"/>
      <c r="BV27" s="192"/>
      <c r="BW27" s="193"/>
      <c r="BX27" s="193"/>
      <c r="BY27" s="195"/>
      <c r="BZ27" s="195"/>
      <c r="CA27" s="195"/>
      <c r="CB27" s="195"/>
      <c r="CC27" s="195"/>
      <c r="CD27" s="196"/>
      <c r="CE27" s="196"/>
      <c r="CF27" s="197"/>
      <c r="CJ27" s="50"/>
    </row>
    <row r="28" spans="1:122" ht="20.25" customHeight="1">
      <c r="A28" s="198"/>
      <c r="B28" s="198"/>
      <c r="C28" s="198"/>
      <c r="D28" s="198"/>
      <c r="E28" s="199"/>
      <c r="F28" s="200"/>
      <c r="G28" s="204" t="str">
        <f>IF(ISBLANK(A28),"",VLOOKUP(A28,コード表!A5:$B$66,2,FALSE))</f>
        <v/>
      </c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6"/>
      <c r="S28" s="207"/>
      <c r="T28" s="207"/>
      <c r="U28" s="207"/>
      <c r="V28" s="207"/>
      <c r="W28" s="207"/>
      <c r="X28" s="208"/>
      <c r="Y28" s="209"/>
      <c r="Z28" s="210"/>
      <c r="AA28" s="210"/>
      <c r="AB28" s="210"/>
      <c r="AC28" s="211"/>
      <c r="AD28" s="212"/>
      <c r="AE28" s="213"/>
      <c r="AF28" s="192"/>
      <c r="AG28" s="193"/>
      <c r="AH28" s="193"/>
      <c r="AI28" s="195">
        <f t="shared" si="2"/>
        <v>0</v>
      </c>
      <c r="AJ28" s="195"/>
      <c r="AK28" s="195"/>
      <c r="AL28" s="195"/>
      <c r="AM28" s="195"/>
      <c r="AN28" s="196"/>
      <c r="AO28" s="196"/>
      <c r="AP28" s="197"/>
      <c r="AQ28" s="198"/>
      <c r="AR28" s="198"/>
      <c r="AS28" s="198"/>
      <c r="AT28" s="198"/>
      <c r="AU28" s="199"/>
      <c r="AV28" s="200"/>
      <c r="AW28" s="201" t="str">
        <f>IF(ISBLANK(AQ28),"",VLOOKUP(AQ28,コード表!A5:$B$66,2,FALSE))</f>
        <v/>
      </c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3"/>
      <c r="BI28" s="207"/>
      <c r="BJ28" s="207"/>
      <c r="BK28" s="207"/>
      <c r="BL28" s="207"/>
      <c r="BM28" s="207"/>
      <c r="BN28" s="208"/>
      <c r="BO28" s="192"/>
      <c r="BP28" s="193"/>
      <c r="BQ28" s="193"/>
      <c r="BR28" s="193"/>
      <c r="BS28" s="194"/>
      <c r="BT28" s="212"/>
      <c r="BU28" s="213"/>
      <c r="BV28" s="192"/>
      <c r="BW28" s="193"/>
      <c r="BX28" s="194"/>
      <c r="BY28" s="195"/>
      <c r="BZ28" s="195"/>
      <c r="CA28" s="195"/>
      <c r="CB28" s="195"/>
      <c r="CC28" s="195"/>
      <c r="CD28" s="196"/>
      <c r="CE28" s="196"/>
      <c r="CF28" s="197"/>
      <c r="CJ28" s="50"/>
    </row>
    <row r="29" spans="1:122" ht="20.25" customHeight="1">
      <c r="A29" s="198"/>
      <c r="B29" s="198"/>
      <c r="C29" s="198"/>
      <c r="D29" s="198"/>
      <c r="E29" s="199"/>
      <c r="F29" s="200"/>
      <c r="G29" s="204" t="str">
        <f>IF(ISBLANK(A29),"",VLOOKUP(A29,コード表!A5:$B$66,2,FALSE))</f>
        <v/>
      </c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6"/>
      <c r="S29" s="207"/>
      <c r="T29" s="207"/>
      <c r="U29" s="207"/>
      <c r="V29" s="207"/>
      <c r="W29" s="207"/>
      <c r="X29" s="208"/>
      <c r="Y29" s="209"/>
      <c r="Z29" s="210"/>
      <c r="AA29" s="210"/>
      <c r="AB29" s="210"/>
      <c r="AC29" s="211"/>
      <c r="AD29" s="212"/>
      <c r="AE29" s="213"/>
      <c r="AF29" s="192"/>
      <c r="AG29" s="193"/>
      <c r="AH29" s="193"/>
      <c r="AI29" s="195">
        <f t="shared" si="2"/>
        <v>0</v>
      </c>
      <c r="AJ29" s="195"/>
      <c r="AK29" s="195"/>
      <c r="AL29" s="195"/>
      <c r="AM29" s="195"/>
      <c r="AN29" s="196"/>
      <c r="AO29" s="196"/>
      <c r="AP29" s="197"/>
      <c r="AQ29" s="198"/>
      <c r="AR29" s="198"/>
      <c r="AS29" s="198"/>
      <c r="AT29" s="198"/>
      <c r="AU29" s="199"/>
      <c r="AV29" s="200"/>
      <c r="AW29" s="201" t="str">
        <f>IF(ISBLANK(AQ29),"",VLOOKUP(AQ29,コード表!A5:$B$66,2,FALSE))</f>
        <v/>
      </c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3"/>
      <c r="BI29" s="207"/>
      <c r="BJ29" s="207"/>
      <c r="BK29" s="207"/>
      <c r="BL29" s="207"/>
      <c r="BM29" s="207"/>
      <c r="BN29" s="208"/>
      <c r="BO29" s="192"/>
      <c r="BP29" s="193"/>
      <c r="BQ29" s="193"/>
      <c r="BR29" s="193"/>
      <c r="BS29" s="194"/>
      <c r="BT29" s="212"/>
      <c r="BU29" s="213"/>
      <c r="BV29" s="192"/>
      <c r="BW29" s="193"/>
      <c r="BX29" s="193"/>
      <c r="BY29" s="195"/>
      <c r="BZ29" s="195"/>
      <c r="CA29" s="195"/>
      <c r="CB29" s="195"/>
      <c r="CC29" s="195"/>
      <c r="CD29" s="196"/>
      <c r="CE29" s="196"/>
      <c r="CF29" s="197"/>
      <c r="CJ29" s="50"/>
    </row>
    <row r="30" spans="1:122" ht="20.25" customHeight="1">
      <c r="A30" s="198"/>
      <c r="B30" s="198"/>
      <c r="C30" s="198"/>
      <c r="D30" s="198"/>
      <c r="E30" s="199"/>
      <c r="F30" s="200"/>
      <c r="G30" s="204" t="str">
        <f>IF(ISBLANK(A30),"",VLOOKUP(A30,コード表!A5:$B$66,2,FALSE))</f>
        <v/>
      </c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6"/>
      <c r="S30" s="207"/>
      <c r="T30" s="207"/>
      <c r="U30" s="207"/>
      <c r="V30" s="207"/>
      <c r="W30" s="207"/>
      <c r="X30" s="208"/>
      <c r="Y30" s="209"/>
      <c r="Z30" s="210"/>
      <c r="AA30" s="210"/>
      <c r="AB30" s="210"/>
      <c r="AC30" s="211"/>
      <c r="AD30" s="212"/>
      <c r="AE30" s="213"/>
      <c r="AF30" s="192"/>
      <c r="AG30" s="193"/>
      <c r="AH30" s="193"/>
      <c r="AI30" s="195">
        <f t="shared" si="2"/>
        <v>0</v>
      </c>
      <c r="AJ30" s="195"/>
      <c r="AK30" s="195"/>
      <c r="AL30" s="195"/>
      <c r="AM30" s="195"/>
      <c r="AN30" s="196"/>
      <c r="AO30" s="196"/>
      <c r="AP30" s="197"/>
      <c r="AQ30" s="198"/>
      <c r="AR30" s="198"/>
      <c r="AS30" s="198"/>
      <c r="AT30" s="198"/>
      <c r="AU30" s="199"/>
      <c r="AV30" s="200"/>
      <c r="AW30" s="201" t="str">
        <f>IF(ISBLANK(AQ30),"",VLOOKUP(AQ30,コード表!A5:$B$66,2,FALSE))</f>
        <v/>
      </c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3"/>
      <c r="BI30" s="207"/>
      <c r="BJ30" s="207"/>
      <c r="BK30" s="207"/>
      <c r="BL30" s="207"/>
      <c r="BM30" s="207"/>
      <c r="BN30" s="208"/>
      <c r="BO30" s="192"/>
      <c r="BP30" s="193"/>
      <c r="BQ30" s="193"/>
      <c r="BR30" s="193"/>
      <c r="BS30" s="194"/>
      <c r="BT30" s="212"/>
      <c r="BU30" s="213"/>
      <c r="BV30" s="192"/>
      <c r="BW30" s="193"/>
      <c r="BX30" s="193"/>
      <c r="BY30" s="195"/>
      <c r="BZ30" s="195"/>
      <c r="CA30" s="195"/>
      <c r="CB30" s="195"/>
      <c r="CC30" s="195"/>
      <c r="CD30" s="196"/>
      <c r="CE30" s="196"/>
      <c r="CF30" s="197"/>
      <c r="CJ30" s="50"/>
    </row>
    <row r="31" spans="1:122" ht="20.25" customHeight="1">
      <c r="A31" s="275"/>
      <c r="B31" s="275"/>
      <c r="C31" s="275"/>
      <c r="D31" s="275"/>
      <c r="E31" s="199"/>
      <c r="F31" s="200"/>
      <c r="G31" s="268" t="str">
        <f>IF(ISBLANK(A31),"",VLOOKUP(A31,コード表!A5:$B$66,2,FALSE))</f>
        <v/>
      </c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70"/>
      <c r="S31" s="207"/>
      <c r="T31" s="207"/>
      <c r="U31" s="207"/>
      <c r="V31" s="207"/>
      <c r="W31" s="207"/>
      <c r="X31" s="208"/>
      <c r="Y31" s="209"/>
      <c r="Z31" s="210"/>
      <c r="AA31" s="210"/>
      <c r="AB31" s="210"/>
      <c r="AC31" s="211"/>
      <c r="AD31" s="298"/>
      <c r="AE31" s="299"/>
      <c r="AF31" s="192"/>
      <c r="AG31" s="193"/>
      <c r="AH31" s="193"/>
      <c r="AI31" s="236">
        <f>Y31*AF31</f>
        <v>0</v>
      </c>
      <c r="AJ31" s="236"/>
      <c r="AK31" s="236"/>
      <c r="AL31" s="236"/>
      <c r="AM31" s="236"/>
      <c r="AN31" s="235"/>
      <c r="AO31" s="235"/>
      <c r="AP31" s="265"/>
      <c r="AQ31" s="275"/>
      <c r="AR31" s="275"/>
      <c r="AS31" s="275"/>
      <c r="AT31" s="275"/>
      <c r="AU31" s="263"/>
      <c r="AV31" s="264"/>
      <c r="AW31" s="201" t="str">
        <f>IF(ISBLANK(AQ31),"",VLOOKUP(AQ31,コード表!A5:$B$66,2,FALSE))</f>
        <v/>
      </c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3"/>
      <c r="BI31" s="273"/>
      <c r="BJ31" s="273"/>
      <c r="BK31" s="273"/>
      <c r="BL31" s="273"/>
      <c r="BM31" s="273"/>
      <c r="BN31" s="274"/>
      <c r="BO31" s="271"/>
      <c r="BP31" s="272"/>
      <c r="BQ31" s="272"/>
      <c r="BR31" s="272"/>
      <c r="BS31" s="313"/>
      <c r="BT31" s="298"/>
      <c r="BU31" s="299"/>
      <c r="BV31" s="271"/>
      <c r="BW31" s="272"/>
      <c r="BX31" s="272"/>
      <c r="BY31" s="236"/>
      <c r="BZ31" s="236"/>
      <c r="CA31" s="236"/>
      <c r="CB31" s="236"/>
      <c r="CC31" s="236"/>
      <c r="CD31" s="235"/>
      <c r="CE31" s="235"/>
      <c r="CF31" s="265"/>
    </row>
    <row r="32" spans="1:122" ht="20.25" customHeight="1">
      <c r="A32" s="198"/>
      <c r="B32" s="198"/>
      <c r="C32" s="198"/>
      <c r="D32" s="198"/>
      <c r="E32" s="199"/>
      <c r="F32" s="200"/>
      <c r="G32" s="201" t="str">
        <f>IF(ISBLANK(A32),"",VLOOKUP(A32,コード表!A5:$B$66,2,FALSE))</f>
        <v/>
      </c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3"/>
      <c r="S32" s="207"/>
      <c r="T32" s="207"/>
      <c r="U32" s="207"/>
      <c r="V32" s="207"/>
      <c r="W32" s="207"/>
      <c r="X32" s="208"/>
      <c r="Y32" s="209"/>
      <c r="Z32" s="210"/>
      <c r="AA32" s="210"/>
      <c r="AB32" s="210"/>
      <c r="AC32" s="211"/>
      <c r="AD32" s="212"/>
      <c r="AE32" s="213"/>
      <c r="AF32" s="192"/>
      <c r="AG32" s="193"/>
      <c r="AH32" s="193"/>
      <c r="AI32" s="195">
        <f>Y32*AF32</f>
        <v>0</v>
      </c>
      <c r="AJ32" s="195"/>
      <c r="AK32" s="195"/>
      <c r="AL32" s="195"/>
      <c r="AM32" s="195"/>
      <c r="AN32" s="196"/>
      <c r="AO32" s="196"/>
      <c r="AP32" s="197"/>
      <c r="AQ32" s="198"/>
      <c r="AR32" s="198"/>
      <c r="AS32" s="198"/>
      <c r="AT32" s="198"/>
      <c r="AU32" s="199"/>
      <c r="AV32" s="200"/>
      <c r="AW32" s="201" t="str">
        <f>IF(ISBLANK(AQ32),"",VLOOKUP(AQ32,コード表!A5:$B$66,2,FALSE))</f>
        <v/>
      </c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3"/>
      <c r="BI32" s="207"/>
      <c r="BJ32" s="207"/>
      <c r="BK32" s="207"/>
      <c r="BL32" s="207"/>
      <c r="BM32" s="207"/>
      <c r="BN32" s="208"/>
      <c r="BO32" s="209"/>
      <c r="BP32" s="210"/>
      <c r="BQ32" s="210"/>
      <c r="BR32" s="210"/>
      <c r="BS32" s="211"/>
      <c r="BT32" s="212"/>
      <c r="BU32" s="213"/>
      <c r="BV32" s="192"/>
      <c r="BW32" s="193"/>
      <c r="BX32" s="194"/>
      <c r="BY32" s="195"/>
      <c r="BZ32" s="195"/>
      <c r="CA32" s="195"/>
      <c r="CB32" s="195"/>
      <c r="CC32" s="195"/>
      <c r="CD32" s="267"/>
      <c r="CE32" s="196"/>
      <c r="CF32" s="197"/>
      <c r="CJ32" s="84"/>
    </row>
    <row r="33" spans="1:88" ht="20.25" customHeight="1">
      <c r="A33" s="198"/>
      <c r="B33" s="198"/>
      <c r="C33" s="198"/>
      <c r="D33" s="198"/>
      <c r="E33" s="199"/>
      <c r="F33" s="200"/>
      <c r="G33" s="282" t="str">
        <f>IF(ISBLANK(A33),"",VLOOKUP(A33,コード表!A5:$B$66,2,FALSE))</f>
        <v/>
      </c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4"/>
      <c r="S33" s="207"/>
      <c r="T33" s="207"/>
      <c r="U33" s="207"/>
      <c r="V33" s="207"/>
      <c r="W33" s="207"/>
      <c r="X33" s="208"/>
      <c r="Y33" s="209"/>
      <c r="Z33" s="210"/>
      <c r="AA33" s="210"/>
      <c r="AB33" s="210"/>
      <c r="AC33" s="211"/>
      <c r="AD33" s="212"/>
      <c r="AE33" s="213"/>
      <c r="AF33" s="192"/>
      <c r="AG33" s="193"/>
      <c r="AH33" s="193"/>
      <c r="AI33" s="195">
        <f t="shared" ref="AI33:AI37" si="3">Y33*AF33</f>
        <v>0</v>
      </c>
      <c r="AJ33" s="195"/>
      <c r="AK33" s="195"/>
      <c r="AL33" s="195"/>
      <c r="AM33" s="195"/>
      <c r="AN33" s="196"/>
      <c r="AO33" s="196"/>
      <c r="AP33" s="197"/>
      <c r="AQ33" s="198"/>
      <c r="AR33" s="198"/>
      <c r="AS33" s="198"/>
      <c r="AT33" s="198"/>
      <c r="AU33" s="199"/>
      <c r="AV33" s="200"/>
      <c r="AW33" s="201" t="str">
        <f>IF(ISBLANK(AQ33),"",VLOOKUP(AQ33,コード表!A5:$B$66,2,FALSE))</f>
        <v/>
      </c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3"/>
      <c r="BI33" s="207"/>
      <c r="BJ33" s="207"/>
      <c r="BK33" s="207"/>
      <c r="BL33" s="207"/>
      <c r="BM33" s="207"/>
      <c r="BN33" s="208"/>
      <c r="BO33" s="192"/>
      <c r="BP33" s="193"/>
      <c r="BQ33" s="193"/>
      <c r="BR33" s="193"/>
      <c r="BS33" s="194"/>
      <c r="BT33" s="212"/>
      <c r="BU33" s="213"/>
      <c r="BV33" s="192"/>
      <c r="BW33" s="193"/>
      <c r="BX33" s="193"/>
      <c r="BY33" s="195"/>
      <c r="BZ33" s="195"/>
      <c r="CA33" s="195"/>
      <c r="CB33" s="195"/>
      <c r="CC33" s="195"/>
      <c r="CD33" s="196"/>
      <c r="CE33" s="196"/>
      <c r="CF33" s="197"/>
      <c r="CJ33" s="50"/>
    </row>
    <row r="34" spans="1:88" ht="20.25" customHeight="1">
      <c r="A34" s="198"/>
      <c r="B34" s="198"/>
      <c r="C34" s="198"/>
      <c r="D34" s="198"/>
      <c r="E34" s="199"/>
      <c r="F34" s="200"/>
      <c r="G34" s="282" t="str">
        <f>IF(ISBLANK(A34),"",VLOOKUP(A34,コード表!A5:$B$66,2,FALSE))</f>
        <v/>
      </c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4"/>
      <c r="S34" s="207"/>
      <c r="T34" s="207"/>
      <c r="U34" s="207"/>
      <c r="V34" s="207"/>
      <c r="W34" s="207"/>
      <c r="X34" s="208"/>
      <c r="Y34" s="209"/>
      <c r="Z34" s="210"/>
      <c r="AA34" s="210"/>
      <c r="AB34" s="210"/>
      <c r="AC34" s="211"/>
      <c r="AD34" s="212"/>
      <c r="AE34" s="213"/>
      <c r="AF34" s="192"/>
      <c r="AG34" s="193"/>
      <c r="AH34" s="193"/>
      <c r="AI34" s="195">
        <f t="shared" si="3"/>
        <v>0</v>
      </c>
      <c r="AJ34" s="195"/>
      <c r="AK34" s="195"/>
      <c r="AL34" s="195"/>
      <c r="AM34" s="195"/>
      <c r="AN34" s="196"/>
      <c r="AO34" s="196"/>
      <c r="AP34" s="197"/>
      <c r="AQ34" s="198"/>
      <c r="AR34" s="198"/>
      <c r="AS34" s="198"/>
      <c r="AT34" s="198"/>
      <c r="AU34" s="199"/>
      <c r="AV34" s="200"/>
      <c r="AW34" s="201" t="str">
        <f>IF(ISBLANK(AQ34),"",VLOOKUP(AQ34,コード表!A5:$B$66,2,FALSE))</f>
        <v/>
      </c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3"/>
      <c r="BI34" s="207"/>
      <c r="BJ34" s="207"/>
      <c r="BK34" s="207"/>
      <c r="BL34" s="207"/>
      <c r="BM34" s="207"/>
      <c r="BN34" s="208"/>
      <c r="BO34" s="192"/>
      <c r="BP34" s="193"/>
      <c r="BQ34" s="193"/>
      <c r="BR34" s="193"/>
      <c r="BS34" s="194"/>
      <c r="BT34" s="212"/>
      <c r="BU34" s="213"/>
      <c r="BV34" s="192"/>
      <c r="BW34" s="193"/>
      <c r="BX34" s="193"/>
      <c r="BY34" s="195"/>
      <c r="BZ34" s="195"/>
      <c r="CA34" s="195"/>
      <c r="CB34" s="195"/>
      <c r="CC34" s="195"/>
      <c r="CD34" s="196"/>
      <c r="CE34" s="196"/>
      <c r="CF34" s="197"/>
      <c r="CJ34" s="50"/>
    </row>
    <row r="35" spans="1:88" ht="20.25" customHeight="1">
      <c r="A35" s="198"/>
      <c r="B35" s="198"/>
      <c r="C35" s="198"/>
      <c r="D35" s="198"/>
      <c r="E35" s="199"/>
      <c r="F35" s="200"/>
      <c r="G35" s="282" t="str">
        <f>IF(ISBLANK(A35),"",VLOOKUP(A35,コード表!A5:$B$66,2,FALSE))</f>
        <v/>
      </c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4"/>
      <c r="S35" s="207"/>
      <c r="T35" s="207"/>
      <c r="U35" s="207"/>
      <c r="V35" s="207"/>
      <c r="W35" s="207"/>
      <c r="X35" s="208"/>
      <c r="Y35" s="209"/>
      <c r="Z35" s="210"/>
      <c r="AA35" s="210"/>
      <c r="AB35" s="210"/>
      <c r="AC35" s="211"/>
      <c r="AD35" s="212"/>
      <c r="AE35" s="213"/>
      <c r="AF35" s="192"/>
      <c r="AG35" s="193"/>
      <c r="AH35" s="193"/>
      <c r="AI35" s="195">
        <f t="shared" si="3"/>
        <v>0</v>
      </c>
      <c r="AJ35" s="195"/>
      <c r="AK35" s="195"/>
      <c r="AL35" s="195"/>
      <c r="AM35" s="195"/>
      <c r="AN35" s="196"/>
      <c r="AO35" s="196"/>
      <c r="AP35" s="197"/>
      <c r="AQ35" s="198"/>
      <c r="AR35" s="198"/>
      <c r="AS35" s="198"/>
      <c r="AT35" s="198"/>
      <c r="AU35" s="199"/>
      <c r="AV35" s="200"/>
      <c r="AW35" s="201" t="str">
        <f>IF(ISBLANK(AQ35),"",VLOOKUP(AQ35,コード表!A5:$B$66,2,FALSE))</f>
        <v/>
      </c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3"/>
      <c r="BI35" s="207"/>
      <c r="BJ35" s="207"/>
      <c r="BK35" s="207"/>
      <c r="BL35" s="207"/>
      <c r="BM35" s="207"/>
      <c r="BN35" s="208"/>
      <c r="BO35" s="192"/>
      <c r="BP35" s="193"/>
      <c r="BQ35" s="193"/>
      <c r="BR35" s="193"/>
      <c r="BS35" s="194"/>
      <c r="BT35" s="212"/>
      <c r="BU35" s="213"/>
      <c r="BV35" s="192"/>
      <c r="BW35" s="193"/>
      <c r="BX35" s="194"/>
      <c r="BY35" s="195"/>
      <c r="BZ35" s="195"/>
      <c r="CA35" s="195"/>
      <c r="CB35" s="195"/>
      <c r="CC35" s="195"/>
      <c r="CD35" s="196"/>
      <c r="CE35" s="196"/>
      <c r="CF35" s="197"/>
      <c r="CJ35" s="50"/>
    </row>
    <row r="36" spans="1:88" ht="20.25" customHeight="1">
      <c r="A36" s="198"/>
      <c r="B36" s="198"/>
      <c r="C36" s="198"/>
      <c r="D36" s="198"/>
      <c r="E36" s="199"/>
      <c r="F36" s="200"/>
      <c r="G36" s="282" t="str">
        <f>IF(ISBLANK(A36),"",VLOOKUP(A36,コード表!A5:$B$66,2,FALSE))</f>
        <v/>
      </c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4"/>
      <c r="S36" s="207"/>
      <c r="T36" s="207"/>
      <c r="U36" s="207"/>
      <c r="V36" s="207"/>
      <c r="W36" s="207"/>
      <c r="X36" s="208"/>
      <c r="Y36" s="209"/>
      <c r="Z36" s="210"/>
      <c r="AA36" s="210"/>
      <c r="AB36" s="210"/>
      <c r="AC36" s="211"/>
      <c r="AD36" s="212"/>
      <c r="AE36" s="213"/>
      <c r="AF36" s="192"/>
      <c r="AG36" s="193"/>
      <c r="AH36" s="193"/>
      <c r="AI36" s="195">
        <f t="shared" si="3"/>
        <v>0</v>
      </c>
      <c r="AJ36" s="195"/>
      <c r="AK36" s="195"/>
      <c r="AL36" s="195"/>
      <c r="AM36" s="195"/>
      <c r="AN36" s="196"/>
      <c r="AO36" s="196"/>
      <c r="AP36" s="197"/>
      <c r="AQ36" s="198"/>
      <c r="AR36" s="198"/>
      <c r="AS36" s="198"/>
      <c r="AT36" s="198"/>
      <c r="AU36" s="199"/>
      <c r="AV36" s="200"/>
      <c r="AW36" s="201" t="str">
        <f>IF(ISBLANK(AQ36),"",VLOOKUP(AQ36,コード表!A5:$B$66,2,FALSE))</f>
        <v/>
      </c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3"/>
      <c r="BI36" s="207"/>
      <c r="BJ36" s="207"/>
      <c r="BK36" s="207"/>
      <c r="BL36" s="207"/>
      <c r="BM36" s="207"/>
      <c r="BN36" s="208"/>
      <c r="BO36" s="192"/>
      <c r="BP36" s="193"/>
      <c r="BQ36" s="193"/>
      <c r="BR36" s="193"/>
      <c r="BS36" s="194"/>
      <c r="BT36" s="212"/>
      <c r="BU36" s="213"/>
      <c r="BV36" s="192"/>
      <c r="BW36" s="193"/>
      <c r="BX36" s="193"/>
      <c r="BY36" s="195"/>
      <c r="BZ36" s="195"/>
      <c r="CA36" s="195"/>
      <c r="CB36" s="195"/>
      <c r="CC36" s="195"/>
      <c r="CD36" s="196"/>
      <c r="CE36" s="196"/>
      <c r="CF36" s="197"/>
      <c r="CJ36" s="50"/>
    </row>
    <row r="37" spans="1:88" ht="20.25" customHeight="1">
      <c r="A37" s="198"/>
      <c r="B37" s="198"/>
      <c r="C37" s="198"/>
      <c r="D37" s="198"/>
      <c r="E37" s="199"/>
      <c r="F37" s="200"/>
      <c r="G37" s="282" t="str">
        <f>IF(ISBLANK(A37),"",VLOOKUP(A37,コード表!A5:$B$66,2,FALSE))</f>
        <v/>
      </c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4"/>
      <c r="S37" s="207"/>
      <c r="T37" s="207"/>
      <c r="U37" s="207"/>
      <c r="V37" s="207"/>
      <c r="W37" s="207"/>
      <c r="X37" s="208"/>
      <c r="Y37" s="209"/>
      <c r="Z37" s="210"/>
      <c r="AA37" s="210"/>
      <c r="AB37" s="210"/>
      <c r="AC37" s="211"/>
      <c r="AD37" s="212"/>
      <c r="AE37" s="213"/>
      <c r="AF37" s="192"/>
      <c r="AG37" s="193"/>
      <c r="AH37" s="193"/>
      <c r="AI37" s="195">
        <f t="shared" si="3"/>
        <v>0</v>
      </c>
      <c r="AJ37" s="195"/>
      <c r="AK37" s="195"/>
      <c r="AL37" s="195"/>
      <c r="AM37" s="195"/>
      <c r="AN37" s="196"/>
      <c r="AO37" s="196"/>
      <c r="AP37" s="197"/>
      <c r="AQ37" s="198"/>
      <c r="AR37" s="198"/>
      <c r="AS37" s="198"/>
      <c r="AT37" s="198"/>
      <c r="AU37" s="199"/>
      <c r="AV37" s="200"/>
      <c r="AW37" s="201" t="str">
        <f>IF(ISBLANK(AQ37),"",VLOOKUP(AQ37,コード表!A5:$B$66,2,FALSE))</f>
        <v/>
      </c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3"/>
      <c r="BI37" s="207"/>
      <c r="BJ37" s="207"/>
      <c r="BK37" s="207"/>
      <c r="BL37" s="207"/>
      <c r="BM37" s="207"/>
      <c r="BN37" s="208"/>
      <c r="BO37" s="192"/>
      <c r="BP37" s="193"/>
      <c r="BQ37" s="193"/>
      <c r="BR37" s="193"/>
      <c r="BS37" s="194"/>
      <c r="BT37" s="212"/>
      <c r="BU37" s="213"/>
      <c r="BV37" s="192"/>
      <c r="BW37" s="193"/>
      <c r="BX37" s="193"/>
      <c r="BY37" s="195"/>
      <c r="BZ37" s="195"/>
      <c r="CA37" s="195"/>
      <c r="CB37" s="195"/>
      <c r="CC37" s="195"/>
      <c r="CD37" s="196"/>
      <c r="CE37" s="196"/>
      <c r="CF37" s="197"/>
      <c r="CJ37" s="50"/>
    </row>
    <row r="38" spans="1:88" ht="20.25" customHeight="1">
      <c r="A38" s="198"/>
      <c r="B38" s="198"/>
      <c r="C38" s="198"/>
      <c r="D38" s="198"/>
      <c r="E38" s="199"/>
      <c r="F38" s="200"/>
      <c r="G38" s="282" t="str">
        <f>IF(ISBLANK(A38),"",VLOOKUP(A38,コード表!A5:$B$66,2,FALSE))</f>
        <v/>
      </c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4"/>
      <c r="S38" s="207"/>
      <c r="T38" s="207"/>
      <c r="U38" s="207"/>
      <c r="V38" s="207"/>
      <c r="W38" s="207"/>
      <c r="X38" s="208"/>
      <c r="Y38" s="209"/>
      <c r="Z38" s="210"/>
      <c r="AA38" s="210"/>
      <c r="AB38" s="210"/>
      <c r="AC38" s="211"/>
      <c r="AD38" s="212"/>
      <c r="AE38" s="213"/>
      <c r="AF38" s="192"/>
      <c r="AG38" s="193"/>
      <c r="AH38" s="193"/>
      <c r="AI38" s="195">
        <f>Y38*AF38</f>
        <v>0</v>
      </c>
      <c r="AJ38" s="195"/>
      <c r="AK38" s="195"/>
      <c r="AL38" s="195"/>
      <c r="AM38" s="195"/>
      <c r="AN38" s="196"/>
      <c r="AO38" s="196"/>
      <c r="AP38" s="197"/>
      <c r="AQ38" s="198"/>
      <c r="AR38" s="198"/>
      <c r="AS38" s="198"/>
      <c r="AT38" s="198"/>
      <c r="AU38" s="199"/>
      <c r="AV38" s="200"/>
      <c r="AW38" s="201" t="str">
        <f>IF(ISBLANK(AQ38),"",VLOOKUP(AQ38,コード表!A5:$B$66,2,FALSE))</f>
        <v/>
      </c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3"/>
      <c r="BI38" s="207"/>
      <c r="BJ38" s="207"/>
      <c r="BK38" s="207"/>
      <c r="BL38" s="207"/>
      <c r="BM38" s="207"/>
      <c r="BN38" s="208"/>
      <c r="BO38" s="192"/>
      <c r="BP38" s="193"/>
      <c r="BQ38" s="193"/>
      <c r="BR38" s="193"/>
      <c r="BS38" s="194"/>
      <c r="BT38" s="212"/>
      <c r="BU38" s="213"/>
      <c r="BV38" s="192"/>
      <c r="BW38" s="193"/>
      <c r="BX38" s="193"/>
      <c r="BY38" s="195"/>
      <c r="BZ38" s="195"/>
      <c r="CA38" s="195"/>
      <c r="CB38" s="195"/>
      <c r="CC38" s="195"/>
      <c r="CD38" s="267"/>
      <c r="CE38" s="196"/>
      <c r="CF38" s="197"/>
    </row>
    <row r="39" spans="1:88" ht="20.25" customHeight="1">
      <c r="A39" s="225"/>
      <c r="B39" s="225"/>
      <c r="C39" s="225"/>
      <c r="D39" s="225"/>
      <c r="E39" s="199"/>
      <c r="F39" s="200"/>
      <c r="G39" s="282" t="str">
        <f>IF(ISBLANK(A39),"",VLOOKUP(A39,コード表!A5:$B$66,2,FALSE))</f>
        <v/>
      </c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4"/>
      <c r="S39" s="207"/>
      <c r="T39" s="207"/>
      <c r="U39" s="207"/>
      <c r="V39" s="207"/>
      <c r="W39" s="207"/>
      <c r="X39" s="208"/>
      <c r="Y39" s="209"/>
      <c r="Z39" s="210"/>
      <c r="AA39" s="210"/>
      <c r="AB39" s="210"/>
      <c r="AC39" s="211"/>
      <c r="AD39" s="164"/>
      <c r="AE39" s="266"/>
      <c r="AF39" s="192"/>
      <c r="AG39" s="193"/>
      <c r="AH39" s="193"/>
      <c r="AI39" s="285">
        <f>Y39*AF39</f>
        <v>0</v>
      </c>
      <c r="AJ39" s="285"/>
      <c r="AK39" s="285"/>
      <c r="AL39" s="285"/>
      <c r="AM39" s="285"/>
      <c r="AN39" s="286"/>
      <c r="AO39" s="286"/>
      <c r="AP39" s="287"/>
      <c r="AQ39" s="225"/>
      <c r="AR39" s="225"/>
      <c r="AS39" s="225"/>
      <c r="AT39" s="225"/>
      <c r="AU39" s="288"/>
      <c r="AV39" s="289"/>
      <c r="AW39" s="201" t="str">
        <f>IF(ISBLANK(AQ39),"",VLOOKUP(AQ39,コード表!A5:$B$66,2,FALSE))</f>
        <v/>
      </c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3"/>
      <c r="BI39" s="290"/>
      <c r="BJ39" s="290"/>
      <c r="BK39" s="290"/>
      <c r="BL39" s="290"/>
      <c r="BM39" s="290"/>
      <c r="BN39" s="291"/>
      <c r="BO39" s="276"/>
      <c r="BP39" s="277"/>
      <c r="BQ39" s="277"/>
      <c r="BR39" s="277"/>
      <c r="BS39" s="278"/>
      <c r="BT39" s="164"/>
      <c r="BU39" s="266"/>
      <c r="BV39" s="279"/>
      <c r="BW39" s="280"/>
      <c r="BX39" s="281"/>
      <c r="BY39" s="285"/>
      <c r="BZ39" s="285"/>
      <c r="CA39" s="285"/>
      <c r="CB39" s="285"/>
      <c r="CC39" s="285"/>
      <c r="CD39" s="286"/>
      <c r="CE39" s="286"/>
      <c r="CF39" s="287"/>
      <c r="CJ39" s="84"/>
    </row>
    <row r="40" spans="1:88" ht="20.25" customHeight="1">
      <c r="A40" s="198"/>
      <c r="B40" s="198"/>
      <c r="C40" s="198"/>
      <c r="D40" s="198"/>
      <c r="E40" s="199"/>
      <c r="F40" s="200"/>
      <c r="G40" s="204" t="str">
        <f>IF(ISBLANK(A40),"",VLOOKUP(A40,コード表!A5:$B$66,2,FALSE))</f>
        <v/>
      </c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6"/>
      <c r="S40" s="207"/>
      <c r="T40" s="207"/>
      <c r="U40" s="207"/>
      <c r="V40" s="207"/>
      <c r="W40" s="207"/>
      <c r="X40" s="208"/>
      <c r="Y40" s="209"/>
      <c r="Z40" s="210"/>
      <c r="AA40" s="210"/>
      <c r="AB40" s="210"/>
      <c r="AC40" s="211"/>
      <c r="AD40" s="212"/>
      <c r="AE40" s="213"/>
      <c r="AF40" s="192"/>
      <c r="AG40" s="193"/>
      <c r="AH40" s="193"/>
      <c r="AI40" s="195">
        <f t="shared" ref="AI40:AI42" si="4">Y40*AF40</f>
        <v>0</v>
      </c>
      <c r="AJ40" s="195"/>
      <c r="AK40" s="195"/>
      <c r="AL40" s="195"/>
      <c r="AM40" s="195"/>
      <c r="AN40" s="196"/>
      <c r="AO40" s="196"/>
      <c r="AP40" s="197"/>
      <c r="AQ40" s="198"/>
      <c r="AR40" s="198"/>
      <c r="AS40" s="198"/>
      <c r="AT40" s="198"/>
      <c r="AU40" s="199"/>
      <c r="AV40" s="200"/>
      <c r="AW40" s="201" t="str">
        <f>IF(ISBLANK(AQ40),"",VLOOKUP(AQ40,コード表!A5:$B$66,2,FALSE))</f>
        <v/>
      </c>
      <c r="AX40" s="202"/>
      <c r="AY40" s="202"/>
      <c r="AZ40" s="202"/>
      <c r="BA40" s="202"/>
      <c r="BB40" s="202"/>
      <c r="BC40" s="202"/>
      <c r="BD40" s="202"/>
      <c r="BE40" s="202"/>
      <c r="BF40" s="202"/>
      <c r="BG40" s="202"/>
      <c r="BH40" s="203"/>
      <c r="BI40" s="207"/>
      <c r="BJ40" s="207"/>
      <c r="BK40" s="207"/>
      <c r="BL40" s="207"/>
      <c r="BM40" s="207"/>
      <c r="BN40" s="208"/>
      <c r="BO40" s="192"/>
      <c r="BP40" s="193"/>
      <c r="BQ40" s="193"/>
      <c r="BR40" s="193"/>
      <c r="BS40" s="194"/>
      <c r="BT40" s="212"/>
      <c r="BU40" s="213"/>
      <c r="BV40" s="192"/>
      <c r="BW40" s="193"/>
      <c r="BX40" s="194"/>
      <c r="BY40" s="195"/>
      <c r="BZ40" s="195"/>
      <c r="CA40" s="195"/>
      <c r="CB40" s="195"/>
      <c r="CC40" s="195"/>
      <c r="CD40" s="196"/>
      <c r="CE40" s="196"/>
      <c r="CF40" s="197"/>
      <c r="CJ40" s="50"/>
    </row>
    <row r="41" spans="1:88" ht="20.25" customHeight="1">
      <c r="A41" s="198"/>
      <c r="B41" s="198"/>
      <c r="C41" s="198"/>
      <c r="D41" s="198"/>
      <c r="E41" s="199"/>
      <c r="F41" s="200"/>
      <c r="G41" s="204" t="str">
        <f>IF(ISBLANK(A41),"",VLOOKUP(A41,コード表!A5:$B$66,2,FALSE))</f>
        <v/>
      </c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6"/>
      <c r="S41" s="207"/>
      <c r="T41" s="207"/>
      <c r="U41" s="207"/>
      <c r="V41" s="207"/>
      <c r="W41" s="207"/>
      <c r="X41" s="208"/>
      <c r="Y41" s="209"/>
      <c r="Z41" s="210"/>
      <c r="AA41" s="210"/>
      <c r="AB41" s="210"/>
      <c r="AC41" s="211"/>
      <c r="AD41" s="212"/>
      <c r="AE41" s="213"/>
      <c r="AF41" s="192"/>
      <c r="AG41" s="193"/>
      <c r="AH41" s="193"/>
      <c r="AI41" s="195">
        <f>Y41*AF41</f>
        <v>0</v>
      </c>
      <c r="AJ41" s="195"/>
      <c r="AK41" s="195"/>
      <c r="AL41" s="195"/>
      <c r="AM41" s="195"/>
      <c r="AN41" s="196"/>
      <c r="AO41" s="196"/>
      <c r="AP41" s="197"/>
      <c r="AQ41" s="198"/>
      <c r="AR41" s="198"/>
      <c r="AS41" s="198"/>
      <c r="AT41" s="198"/>
      <c r="AU41" s="199"/>
      <c r="AV41" s="200"/>
      <c r="AW41" s="201" t="str">
        <f>IF(ISBLANK(AQ41),"",VLOOKUP(AQ41,コード表!A5:$B$66,2,FALSE))</f>
        <v/>
      </c>
      <c r="AX41" s="202"/>
      <c r="AY41" s="202"/>
      <c r="AZ41" s="202"/>
      <c r="BA41" s="202"/>
      <c r="BB41" s="202"/>
      <c r="BC41" s="202"/>
      <c r="BD41" s="202"/>
      <c r="BE41" s="202"/>
      <c r="BF41" s="202"/>
      <c r="BG41" s="202"/>
      <c r="BH41" s="203"/>
      <c r="BI41" s="207"/>
      <c r="BJ41" s="207"/>
      <c r="BK41" s="207"/>
      <c r="BL41" s="207"/>
      <c r="BM41" s="207"/>
      <c r="BN41" s="208"/>
      <c r="BO41" s="192"/>
      <c r="BP41" s="193"/>
      <c r="BQ41" s="193"/>
      <c r="BR41" s="193"/>
      <c r="BS41" s="194"/>
      <c r="BT41" s="212"/>
      <c r="BU41" s="213"/>
      <c r="BV41" s="192"/>
      <c r="BW41" s="193"/>
      <c r="BX41" s="193"/>
      <c r="BY41" s="195"/>
      <c r="BZ41" s="195"/>
      <c r="CA41" s="195"/>
      <c r="CB41" s="195"/>
      <c r="CC41" s="195"/>
      <c r="CD41" s="196"/>
      <c r="CE41" s="196"/>
      <c r="CF41" s="197"/>
      <c r="CJ41" s="50"/>
    </row>
    <row r="42" spans="1:88" ht="20.25" customHeight="1">
      <c r="A42" s="198"/>
      <c r="B42" s="198"/>
      <c r="C42" s="198"/>
      <c r="D42" s="198"/>
      <c r="E42" s="199"/>
      <c r="F42" s="200"/>
      <c r="G42" s="204" t="str">
        <f>IF(ISBLANK(A42),"",VLOOKUP(A42,コード表!A5:$B$66,2,FALSE))</f>
        <v/>
      </c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6"/>
      <c r="S42" s="207"/>
      <c r="T42" s="207"/>
      <c r="U42" s="207"/>
      <c r="V42" s="207"/>
      <c r="W42" s="207"/>
      <c r="X42" s="208"/>
      <c r="Y42" s="209"/>
      <c r="Z42" s="210"/>
      <c r="AA42" s="210"/>
      <c r="AB42" s="210"/>
      <c r="AC42" s="211"/>
      <c r="AD42" s="212"/>
      <c r="AE42" s="213"/>
      <c r="AF42" s="192"/>
      <c r="AG42" s="193"/>
      <c r="AH42" s="193"/>
      <c r="AI42" s="195">
        <f t="shared" si="4"/>
        <v>0</v>
      </c>
      <c r="AJ42" s="195"/>
      <c r="AK42" s="195"/>
      <c r="AL42" s="195"/>
      <c r="AM42" s="195"/>
      <c r="AN42" s="196"/>
      <c r="AO42" s="196"/>
      <c r="AP42" s="197"/>
      <c r="AQ42" s="198"/>
      <c r="AR42" s="198"/>
      <c r="AS42" s="198"/>
      <c r="AT42" s="198"/>
      <c r="AU42" s="199"/>
      <c r="AV42" s="200"/>
      <c r="AW42" s="201" t="str">
        <f>IF(ISBLANK(AQ42),"",VLOOKUP(AQ42,コード表!A5:$B$66,2,FALSE))</f>
        <v/>
      </c>
      <c r="AX42" s="202"/>
      <c r="AY42" s="202"/>
      <c r="AZ42" s="202"/>
      <c r="BA42" s="202"/>
      <c r="BB42" s="202"/>
      <c r="BC42" s="202"/>
      <c r="BD42" s="202"/>
      <c r="BE42" s="202"/>
      <c r="BF42" s="202"/>
      <c r="BG42" s="202"/>
      <c r="BH42" s="203"/>
      <c r="BI42" s="207"/>
      <c r="BJ42" s="207"/>
      <c r="BK42" s="207"/>
      <c r="BL42" s="207"/>
      <c r="BM42" s="207"/>
      <c r="BN42" s="208"/>
      <c r="BO42" s="192"/>
      <c r="BP42" s="193"/>
      <c r="BQ42" s="193"/>
      <c r="BR42" s="193"/>
      <c r="BS42" s="194"/>
      <c r="BT42" s="212"/>
      <c r="BU42" s="213"/>
      <c r="BV42" s="192"/>
      <c r="BW42" s="193"/>
      <c r="BX42" s="193"/>
      <c r="BY42" s="195"/>
      <c r="BZ42" s="195"/>
      <c r="CA42" s="195"/>
      <c r="CB42" s="195"/>
      <c r="CC42" s="195"/>
      <c r="CD42" s="196"/>
      <c r="CE42" s="196"/>
      <c r="CF42" s="197"/>
      <c r="CJ42" s="50"/>
    </row>
    <row r="43" spans="1:88" ht="20.25" customHeight="1" thickBot="1">
      <c r="A43" s="292"/>
      <c r="B43" s="292"/>
      <c r="C43" s="292"/>
      <c r="D43" s="292"/>
      <c r="E43" s="293"/>
      <c r="F43" s="294"/>
      <c r="G43" s="268" t="str">
        <f>IF(ISBLANK(A43),"",VLOOKUP(A43,コード表!A5:$B$66,2,FALSE))</f>
        <v/>
      </c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70"/>
      <c r="S43" s="207"/>
      <c r="T43" s="207"/>
      <c r="U43" s="207"/>
      <c r="V43" s="207"/>
      <c r="W43" s="207"/>
      <c r="X43" s="208"/>
      <c r="Y43" s="295"/>
      <c r="Z43" s="296"/>
      <c r="AA43" s="296"/>
      <c r="AB43" s="296"/>
      <c r="AC43" s="297"/>
      <c r="AD43" s="310"/>
      <c r="AE43" s="311"/>
      <c r="AF43" s="307"/>
      <c r="AG43" s="308"/>
      <c r="AH43" s="309"/>
      <c r="AI43" s="236">
        <f>Y43*AF43</f>
        <v>0</v>
      </c>
      <c r="AJ43" s="236"/>
      <c r="AK43" s="236"/>
      <c r="AL43" s="236"/>
      <c r="AM43" s="236"/>
      <c r="AN43" s="300"/>
      <c r="AO43" s="300"/>
      <c r="AP43" s="301"/>
      <c r="AQ43" s="292"/>
      <c r="AR43" s="292"/>
      <c r="AS43" s="292"/>
      <c r="AT43" s="292"/>
      <c r="AU43" s="293"/>
      <c r="AV43" s="294"/>
      <c r="AW43" s="302" t="str">
        <f>IF(ISBLANK(AQ43),"",VLOOKUP(AQ43,コード表!A5:$B$66,2,FALSE))</f>
        <v/>
      </c>
      <c r="AX43" s="303"/>
      <c r="AY43" s="303"/>
      <c r="AZ43" s="303"/>
      <c r="BA43" s="303"/>
      <c r="BB43" s="303"/>
      <c r="BC43" s="303"/>
      <c r="BD43" s="303"/>
      <c r="BE43" s="303"/>
      <c r="BF43" s="303"/>
      <c r="BG43" s="303"/>
      <c r="BH43" s="304"/>
      <c r="BI43" s="305"/>
      <c r="BJ43" s="305"/>
      <c r="BK43" s="305"/>
      <c r="BL43" s="305"/>
      <c r="BM43" s="305"/>
      <c r="BN43" s="306"/>
      <c r="BO43" s="307"/>
      <c r="BP43" s="308"/>
      <c r="BQ43" s="308"/>
      <c r="BR43" s="308"/>
      <c r="BS43" s="309"/>
      <c r="BT43" s="310"/>
      <c r="BU43" s="311"/>
      <c r="BV43" s="307"/>
      <c r="BW43" s="308"/>
      <c r="BX43" s="308"/>
      <c r="BY43" s="312"/>
      <c r="BZ43" s="312"/>
      <c r="CA43" s="312"/>
      <c r="CB43" s="312"/>
      <c r="CC43" s="312"/>
      <c r="CD43" s="300"/>
      <c r="CE43" s="300"/>
      <c r="CF43" s="301"/>
    </row>
    <row r="44" spans="1:88" ht="20.25" customHeight="1" thickTop="1">
      <c r="A44" s="214"/>
      <c r="B44" s="214"/>
      <c r="C44" s="214"/>
      <c r="D44" s="214"/>
      <c r="E44" s="74"/>
      <c r="F44" s="75"/>
      <c r="G44" s="77"/>
      <c r="H44" s="77"/>
      <c r="I44" s="77"/>
      <c r="J44" s="77"/>
      <c r="K44" s="77"/>
      <c r="L44" s="76"/>
      <c r="M44" s="76"/>
      <c r="N44" s="215" t="s">
        <v>6</v>
      </c>
      <c r="O44" s="215"/>
      <c r="P44" s="215"/>
      <c r="Q44" s="215"/>
      <c r="R44" s="215"/>
      <c r="S44" s="215"/>
      <c r="T44" s="215"/>
      <c r="U44" s="215"/>
      <c r="V44" s="215"/>
      <c r="W44" s="215"/>
      <c r="X44" s="216"/>
      <c r="Y44" s="217"/>
      <c r="Z44" s="218"/>
      <c r="AA44" s="218"/>
      <c r="AB44" s="218"/>
      <c r="AC44" s="219"/>
      <c r="AD44" s="220"/>
      <c r="AE44" s="221"/>
      <c r="AF44" s="222"/>
      <c r="AG44" s="223"/>
      <c r="AH44" s="223"/>
      <c r="AI44" s="224">
        <f>SUM(AI19:AM43)</f>
        <v>0</v>
      </c>
      <c r="AJ44" s="224"/>
      <c r="AK44" s="224"/>
      <c r="AL44" s="224"/>
      <c r="AM44" s="224"/>
      <c r="AN44" s="247"/>
      <c r="AO44" s="247"/>
      <c r="AP44" s="248"/>
      <c r="AQ44" s="256"/>
      <c r="AR44" s="256"/>
      <c r="AS44" s="256"/>
      <c r="AT44" s="256"/>
      <c r="AU44" s="62"/>
      <c r="AV44" s="63"/>
      <c r="AW44" s="64"/>
      <c r="AX44" s="64"/>
      <c r="AY44" s="64"/>
      <c r="AZ44" s="64"/>
      <c r="BA44" s="64"/>
      <c r="BB44" s="65"/>
      <c r="BC44" s="65"/>
      <c r="BD44" s="249" t="s">
        <v>6</v>
      </c>
      <c r="BE44" s="249"/>
      <c r="BF44" s="249"/>
      <c r="BG44" s="249"/>
      <c r="BH44" s="249"/>
      <c r="BI44" s="249"/>
      <c r="BJ44" s="249"/>
      <c r="BK44" s="249"/>
      <c r="BL44" s="249"/>
      <c r="BM44" s="249"/>
      <c r="BN44" s="250"/>
      <c r="BO44" s="251"/>
      <c r="BP44" s="252"/>
      <c r="BQ44" s="252"/>
      <c r="BR44" s="252"/>
      <c r="BS44" s="253"/>
      <c r="BT44" s="254"/>
      <c r="BU44" s="255"/>
      <c r="BV44" s="251"/>
      <c r="BW44" s="252"/>
      <c r="BX44" s="252"/>
      <c r="BY44" s="244">
        <f>SUM(BY19:CC23)</f>
        <v>770000</v>
      </c>
      <c r="BZ44" s="244"/>
      <c r="CA44" s="244"/>
      <c r="CB44" s="244"/>
      <c r="CC44" s="244"/>
      <c r="CD44" s="245"/>
      <c r="CE44" s="245"/>
      <c r="CF44" s="246"/>
    </row>
    <row r="45" spans="1:88" ht="20.25" customHeight="1">
      <c r="A45" s="226"/>
      <c r="B45" s="226"/>
      <c r="C45" s="226"/>
      <c r="D45" s="226"/>
      <c r="E45" s="61"/>
      <c r="F45" s="52"/>
      <c r="G45" s="51"/>
      <c r="H45" s="51"/>
      <c r="I45" s="51"/>
      <c r="J45" s="51"/>
      <c r="K45" s="51"/>
      <c r="L45" s="53"/>
      <c r="M45" s="53"/>
      <c r="N45" s="227" t="s">
        <v>61</v>
      </c>
      <c r="O45" s="227"/>
      <c r="P45" s="227"/>
      <c r="Q45" s="227"/>
      <c r="R45" s="227"/>
      <c r="S45" s="227"/>
      <c r="T45" s="227"/>
      <c r="U45" s="227"/>
      <c r="V45" s="227"/>
      <c r="W45" s="227"/>
      <c r="X45" s="228"/>
      <c r="Y45" s="229"/>
      <c r="Z45" s="230"/>
      <c r="AA45" s="230"/>
      <c r="AB45" s="230"/>
      <c r="AC45" s="231"/>
      <c r="AD45" s="229"/>
      <c r="AE45" s="231"/>
      <c r="AF45" s="192"/>
      <c r="AG45" s="193"/>
      <c r="AH45" s="193"/>
      <c r="AI45" s="195">
        <f>AI44</f>
        <v>0</v>
      </c>
      <c r="AJ45" s="195"/>
      <c r="AK45" s="195"/>
      <c r="AL45" s="195"/>
      <c r="AM45" s="195"/>
      <c r="AN45" s="196"/>
      <c r="AO45" s="196"/>
      <c r="AP45" s="197"/>
      <c r="AQ45" s="226"/>
      <c r="AR45" s="226"/>
      <c r="AS45" s="226"/>
      <c r="AT45" s="226"/>
      <c r="AU45" s="61"/>
      <c r="AV45" s="52"/>
      <c r="AW45" s="51"/>
      <c r="AX45" s="51"/>
      <c r="AY45" s="51"/>
      <c r="AZ45" s="51"/>
      <c r="BA45" s="51"/>
      <c r="BB45" s="53"/>
      <c r="BC45" s="53"/>
      <c r="BD45" s="227" t="s">
        <v>61</v>
      </c>
      <c r="BE45" s="227"/>
      <c r="BF45" s="227"/>
      <c r="BG45" s="227"/>
      <c r="BH45" s="227"/>
      <c r="BI45" s="227"/>
      <c r="BJ45" s="227"/>
      <c r="BK45" s="227"/>
      <c r="BL45" s="227"/>
      <c r="BM45" s="227"/>
      <c r="BN45" s="228"/>
      <c r="BO45" s="229"/>
      <c r="BP45" s="230"/>
      <c r="BQ45" s="230"/>
      <c r="BR45" s="230"/>
      <c r="BS45" s="231"/>
      <c r="BT45" s="229"/>
      <c r="BU45" s="231"/>
      <c r="BV45" s="192"/>
      <c r="BW45" s="193"/>
      <c r="BX45" s="193"/>
      <c r="BY45" s="195">
        <f>BY44</f>
        <v>770000</v>
      </c>
      <c r="BZ45" s="195"/>
      <c r="CA45" s="195"/>
      <c r="CB45" s="195"/>
      <c r="CC45" s="195"/>
      <c r="CD45" s="196"/>
      <c r="CE45" s="196"/>
      <c r="CF45" s="197"/>
    </row>
    <row r="46" spans="1:88" ht="20.25" customHeight="1" thickBot="1">
      <c r="A46" s="226"/>
      <c r="B46" s="226"/>
      <c r="C46" s="226"/>
      <c r="D46" s="226"/>
      <c r="E46" s="61"/>
      <c r="F46" s="52"/>
      <c r="G46" s="51"/>
      <c r="H46" s="51"/>
      <c r="I46" s="51"/>
      <c r="J46" s="51"/>
      <c r="K46" s="51"/>
      <c r="L46" s="53"/>
      <c r="M46" s="53"/>
      <c r="N46" s="227" t="s">
        <v>56</v>
      </c>
      <c r="O46" s="227"/>
      <c r="P46" s="227"/>
      <c r="Q46" s="227"/>
      <c r="R46" s="227"/>
      <c r="S46" s="227"/>
      <c r="T46" s="227"/>
      <c r="U46" s="227"/>
      <c r="V46" s="227"/>
      <c r="W46" s="227"/>
      <c r="X46" s="228"/>
      <c r="Y46" s="229">
        <v>10</v>
      </c>
      <c r="Z46" s="230"/>
      <c r="AA46" s="230"/>
      <c r="AB46" s="230"/>
      <c r="AC46" s="231"/>
      <c r="AD46" s="232" t="s">
        <v>57</v>
      </c>
      <c r="AE46" s="233"/>
      <c r="AF46" s="234"/>
      <c r="AG46" s="235"/>
      <c r="AH46" s="235"/>
      <c r="AI46" s="236">
        <f>ROUNDDOWN(AI44*$Y$46*0.01,0)</f>
        <v>0</v>
      </c>
      <c r="AJ46" s="236"/>
      <c r="AK46" s="236"/>
      <c r="AL46" s="236"/>
      <c r="AM46" s="236"/>
      <c r="AN46" s="196"/>
      <c r="AO46" s="196"/>
      <c r="AP46" s="197"/>
      <c r="AQ46" s="226"/>
      <c r="AR46" s="226"/>
      <c r="AS46" s="226"/>
      <c r="AT46" s="226"/>
      <c r="AU46" s="61"/>
      <c r="AV46" s="52"/>
      <c r="AW46" s="51"/>
      <c r="AX46" s="51"/>
      <c r="AY46" s="51"/>
      <c r="AZ46" s="51"/>
      <c r="BA46" s="51"/>
      <c r="BB46" s="53"/>
      <c r="BC46" s="53"/>
      <c r="BD46" s="227" t="s">
        <v>56</v>
      </c>
      <c r="BE46" s="227"/>
      <c r="BF46" s="227"/>
      <c r="BG46" s="227"/>
      <c r="BH46" s="227"/>
      <c r="BI46" s="227"/>
      <c r="BJ46" s="227"/>
      <c r="BK46" s="227"/>
      <c r="BL46" s="227"/>
      <c r="BM46" s="227"/>
      <c r="BN46" s="228"/>
      <c r="BO46" s="229">
        <v>10</v>
      </c>
      <c r="BP46" s="230"/>
      <c r="BQ46" s="230"/>
      <c r="BR46" s="230"/>
      <c r="BS46" s="231"/>
      <c r="BT46" s="232" t="s">
        <v>57</v>
      </c>
      <c r="BU46" s="233"/>
      <c r="BV46" s="234"/>
      <c r="BW46" s="235"/>
      <c r="BX46" s="235"/>
      <c r="BY46" s="236">
        <f>ROUNDDOWN(BY44*$BO$46*0.01,0)</f>
        <v>77000</v>
      </c>
      <c r="BZ46" s="236"/>
      <c r="CA46" s="236"/>
      <c r="CB46" s="236"/>
      <c r="CC46" s="236"/>
      <c r="CD46" s="196"/>
      <c r="CE46" s="196"/>
      <c r="CF46" s="197"/>
    </row>
    <row r="47" spans="1:88" ht="20.25" customHeight="1" thickBo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6"/>
      <c r="AB47" s="56"/>
      <c r="AC47" s="60"/>
      <c r="AD47" s="237" t="s">
        <v>5</v>
      </c>
      <c r="AE47" s="238"/>
      <c r="AF47" s="238"/>
      <c r="AG47" s="238"/>
      <c r="AH47" s="239"/>
      <c r="AI47" s="240">
        <f>AI44+AI46</f>
        <v>0</v>
      </c>
      <c r="AJ47" s="241"/>
      <c r="AK47" s="241"/>
      <c r="AL47" s="241"/>
      <c r="AM47" s="242"/>
      <c r="AN47" s="243"/>
      <c r="AO47" s="235"/>
      <c r="AP47" s="235"/>
      <c r="AQ47" s="66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6"/>
      <c r="BR47" s="56"/>
      <c r="BS47" s="60"/>
      <c r="BT47" s="237" t="s">
        <v>5</v>
      </c>
      <c r="BU47" s="238"/>
      <c r="BV47" s="238"/>
      <c r="BW47" s="238"/>
      <c r="BX47" s="239"/>
      <c r="BY47" s="240">
        <f>BY44+BY46</f>
        <v>847000</v>
      </c>
      <c r="BZ47" s="241"/>
      <c r="CA47" s="241"/>
      <c r="CB47" s="241"/>
      <c r="CC47" s="242"/>
      <c r="CD47" s="243"/>
      <c r="CE47" s="235"/>
      <c r="CF47" s="235"/>
    </row>
    <row r="48" spans="1:88" ht="24.7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6"/>
      <c r="AB48" s="56"/>
      <c r="AC48" s="56"/>
      <c r="AD48" s="56"/>
      <c r="AE48" s="56"/>
      <c r="AF48" s="56"/>
      <c r="AG48" s="56"/>
      <c r="AH48" s="56"/>
      <c r="AI48" s="70"/>
      <c r="AJ48" s="70"/>
      <c r="AK48" s="70"/>
      <c r="AL48" s="70"/>
      <c r="AM48" s="70"/>
      <c r="AN48" s="54"/>
      <c r="AO48" s="54"/>
      <c r="AP48" s="54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2"/>
      <c r="BR48" s="72"/>
      <c r="BS48" s="72"/>
      <c r="BT48" s="72"/>
      <c r="BU48" s="72"/>
      <c r="BV48" s="72"/>
      <c r="BW48" s="72"/>
      <c r="BX48" s="72"/>
      <c r="BY48" s="73"/>
      <c r="BZ48" s="73"/>
      <c r="CA48" s="73"/>
      <c r="CB48" s="73"/>
      <c r="CC48" s="73"/>
    </row>
    <row r="49" spans="1:125" ht="26.2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1"/>
      <c r="BR49" s="21"/>
      <c r="BS49" s="21"/>
      <c r="BT49" s="21"/>
      <c r="BU49" s="21"/>
      <c r="BV49" s="21"/>
      <c r="BW49" s="21"/>
      <c r="BX49" s="21"/>
      <c r="BY49" s="22"/>
      <c r="BZ49" s="22"/>
      <c r="CA49" s="22"/>
      <c r="CB49" s="22"/>
      <c r="CC49" s="22"/>
      <c r="CD49" s="21"/>
      <c r="CE49" s="21"/>
      <c r="CF49" s="21"/>
    </row>
    <row r="50" spans="1:125" ht="20.2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6"/>
      <c r="AB50" s="56"/>
      <c r="AC50" s="56"/>
      <c r="AD50" s="146"/>
      <c r="AE50" s="146"/>
      <c r="AF50" s="146"/>
      <c r="AG50" s="146"/>
      <c r="AH50" s="146"/>
      <c r="AI50" s="257"/>
      <c r="AJ50" s="257"/>
      <c r="AK50" s="257"/>
      <c r="AL50" s="257"/>
      <c r="AM50" s="257"/>
      <c r="AN50" s="258"/>
      <c r="AO50" s="258"/>
      <c r="AP50" s="258"/>
      <c r="AQ50" s="259"/>
      <c r="AR50" s="259"/>
      <c r="AS50" s="259"/>
      <c r="AT50" s="259"/>
      <c r="AU50" s="259"/>
      <c r="AV50" s="259"/>
      <c r="AW50" s="259"/>
      <c r="AX50" s="259"/>
      <c r="AY50" s="259"/>
      <c r="AZ50" s="259"/>
      <c r="BA50" s="259"/>
      <c r="BB50" s="259"/>
      <c r="BC50" s="259"/>
      <c r="BD50" s="259"/>
      <c r="BE50" s="259"/>
      <c r="BF50" s="259"/>
      <c r="BG50" s="259"/>
      <c r="BH50" s="259"/>
      <c r="BI50" s="259"/>
      <c r="BJ50" s="259"/>
      <c r="BK50" s="259"/>
      <c r="BL50" s="259"/>
      <c r="BM50" s="259"/>
      <c r="BN50" s="259"/>
      <c r="BO50" s="259"/>
      <c r="BP50" s="259"/>
      <c r="BQ50" s="260"/>
      <c r="BR50" s="260"/>
      <c r="BS50" s="260"/>
      <c r="BT50" s="260"/>
      <c r="BU50" s="260"/>
      <c r="BV50" s="260"/>
      <c r="BW50" s="260"/>
      <c r="BX50" s="260"/>
      <c r="BY50" s="261"/>
      <c r="BZ50" s="261"/>
      <c r="CA50" s="261"/>
      <c r="CB50" s="261"/>
      <c r="CC50" s="261"/>
      <c r="CD50" s="262"/>
      <c r="CE50" s="262"/>
      <c r="CF50" s="262"/>
    </row>
    <row r="52" spans="1:125">
      <c r="DS52" s="8" t="s">
        <v>34</v>
      </c>
      <c r="DT52" s="8" t="s">
        <v>33</v>
      </c>
      <c r="DU52" s="8" t="s">
        <v>50</v>
      </c>
    </row>
    <row r="53" spans="1:125">
      <c r="DR53" s="9" t="s">
        <v>47</v>
      </c>
      <c r="DS53" s="7">
        <v>2016</v>
      </c>
      <c r="DT53" s="9">
        <v>1</v>
      </c>
      <c r="DU53" s="7">
        <v>1</v>
      </c>
    </row>
    <row r="54" spans="1:125">
      <c r="DR54" s="9" t="s">
        <v>45</v>
      </c>
      <c r="DS54" s="7">
        <v>2017</v>
      </c>
      <c r="DT54" s="9">
        <v>2</v>
      </c>
      <c r="DU54" s="7">
        <v>2</v>
      </c>
    </row>
    <row r="55" spans="1:125">
      <c r="DR55" s="9" t="s">
        <v>46</v>
      </c>
      <c r="DS55" s="7">
        <v>2018</v>
      </c>
      <c r="DT55" s="9">
        <v>3</v>
      </c>
      <c r="DU55" s="7">
        <v>3</v>
      </c>
    </row>
    <row r="56" spans="1:125">
      <c r="DR56" s="9"/>
      <c r="DS56" s="7">
        <v>2019</v>
      </c>
      <c r="DT56" s="9">
        <v>4</v>
      </c>
      <c r="DU56" s="7">
        <v>4</v>
      </c>
    </row>
    <row r="57" spans="1:125">
      <c r="DS57" s="7">
        <v>2020</v>
      </c>
      <c r="DT57" s="9">
        <v>5</v>
      </c>
      <c r="DU57" s="7">
        <v>5</v>
      </c>
    </row>
    <row r="58" spans="1:125">
      <c r="DS58" s="7">
        <v>2021</v>
      </c>
      <c r="DT58" s="9">
        <v>6</v>
      </c>
      <c r="DU58" s="7">
        <v>6</v>
      </c>
    </row>
    <row r="59" spans="1:125">
      <c r="DS59" s="7">
        <v>2022</v>
      </c>
      <c r="DT59" s="9">
        <v>7</v>
      </c>
      <c r="DU59" s="7">
        <v>7</v>
      </c>
    </row>
    <row r="60" spans="1:125">
      <c r="DS60" s="7">
        <v>2023</v>
      </c>
      <c r="DT60" s="9">
        <v>8</v>
      </c>
      <c r="DU60" s="7">
        <v>8</v>
      </c>
    </row>
    <row r="61" spans="1:125">
      <c r="DS61" s="7">
        <v>2024</v>
      </c>
      <c r="DT61" s="9">
        <v>9</v>
      </c>
      <c r="DU61" s="7">
        <v>9</v>
      </c>
    </row>
    <row r="62" spans="1:125">
      <c r="DS62" s="7">
        <v>2025</v>
      </c>
      <c r="DT62" s="9">
        <v>10</v>
      </c>
      <c r="DU62" s="7">
        <v>10</v>
      </c>
    </row>
    <row r="63" spans="1:125">
      <c r="DS63" s="7">
        <v>2026</v>
      </c>
      <c r="DT63" s="9">
        <v>11</v>
      </c>
      <c r="DU63" s="7">
        <v>11</v>
      </c>
    </row>
    <row r="64" spans="1:125">
      <c r="DS64" s="7">
        <v>2027</v>
      </c>
      <c r="DT64" s="9">
        <v>12</v>
      </c>
      <c r="DU64" s="7">
        <v>12</v>
      </c>
    </row>
    <row r="65" spans="123:125">
      <c r="DS65" s="7">
        <v>2028</v>
      </c>
      <c r="DU65" s="7">
        <v>13</v>
      </c>
    </row>
    <row r="66" spans="123:125">
      <c r="DS66" s="7">
        <v>2029</v>
      </c>
      <c r="DU66" s="7">
        <v>14</v>
      </c>
    </row>
    <row r="67" spans="123:125">
      <c r="DS67" s="7">
        <v>2030</v>
      </c>
      <c r="DU67" s="7">
        <v>15</v>
      </c>
    </row>
    <row r="68" spans="123:125">
      <c r="DS68" s="7">
        <v>2031</v>
      </c>
      <c r="DU68" s="7">
        <v>16</v>
      </c>
    </row>
    <row r="69" spans="123:125">
      <c r="DS69" s="7">
        <v>2032</v>
      </c>
      <c r="DU69" s="7">
        <v>17</v>
      </c>
    </row>
    <row r="70" spans="123:125">
      <c r="DS70" s="7">
        <v>2033</v>
      </c>
      <c r="DU70" s="7">
        <v>18</v>
      </c>
    </row>
    <row r="71" spans="123:125">
      <c r="DS71" s="7">
        <v>2034</v>
      </c>
      <c r="DU71" s="7">
        <v>19</v>
      </c>
    </row>
    <row r="72" spans="123:125">
      <c r="DS72" s="7"/>
      <c r="DU72" s="7">
        <v>20</v>
      </c>
    </row>
    <row r="73" spans="123:125">
      <c r="DS73" s="7"/>
      <c r="DU73" s="7">
        <v>21</v>
      </c>
    </row>
    <row r="74" spans="123:125">
      <c r="DS74" s="7"/>
      <c r="DU74" s="7">
        <v>22</v>
      </c>
    </row>
    <row r="75" spans="123:125">
      <c r="DS75" s="7"/>
      <c r="DU75" s="7">
        <v>23</v>
      </c>
    </row>
    <row r="76" spans="123:125">
      <c r="DS76" s="7"/>
      <c r="DU76" s="7">
        <v>24</v>
      </c>
    </row>
    <row r="77" spans="123:125">
      <c r="DS77" s="7"/>
      <c r="DU77" s="7">
        <v>25</v>
      </c>
    </row>
    <row r="78" spans="123:125">
      <c r="DS78" s="7"/>
      <c r="DU78" s="7">
        <v>26</v>
      </c>
    </row>
    <row r="79" spans="123:125">
      <c r="DS79" s="7"/>
      <c r="DU79" s="7">
        <v>27</v>
      </c>
    </row>
    <row r="80" spans="123:125">
      <c r="DS80" s="7"/>
      <c r="DU80" s="7">
        <v>28</v>
      </c>
    </row>
    <row r="81" spans="123:125">
      <c r="DS81" s="7"/>
      <c r="DU81" s="7">
        <v>29</v>
      </c>
    </row>
    <row r="82" spans="123:125">
      <c r="DS82" s="7"/>
      <c r="DU82" s="7">
        <v>30</v>
      </c>
    </row>
    <row r="83" spans="123:125">
      <c r="DS83" s="7"/>
      <c r="DU83" s="7">
        <v>31</v>
      </c>
    </row>
    <row r="98" spans="124:124">
      <c r="DT98" s="1" t="s">
        <v>49</v>
      </c>
    </row>
  </sheetData>
  <mergeCells count="618">
    <mergeCell ref="BY39:CC39"/>
    <mergeCell ref="CD39:CF39"/>
    <mergeCell ref="AI39:AM39"/>
    <mergeCell ref="AN39:AP39"/>
    <mergeCell ref="AQ39:AT39"/>
    <mergeCell ref="AU39:AV39"/>
    <mergeCell ref="AW39:BH39"/>
    <mergeCell ref="BI39:BN39"/>
    <mergeCell ref="BO38:BS38"/>
    <mergeCell ref="BT38:BU38"/>
    <mergeCell ref="BY38:CC38"/>
    <mergeCell ref="CD38:CF38"/>
    <mergeCell ref="AU38:AV38"/>
    <mergeCell ref="AW38:BH38"/>
    <mergeCell ref="BI38:BN38"/>
    <mergeCell ref="BO39:BS39"/>
    <mergeCell ref="BT39:BU39"/>
    <mergeCell ref="BV39:BX39"/>
    <mergeCell ref="BV38:BX38"/>
    <mergeCell ref="A39:D39"/>
    <mergeCell ref="E39:F39"/>
    <mergeCell ref="G39:R39"/>
    <mergeCell ref="S39:X39"/>
    <mergeCell ref="Y39:AC39"/>
    <mergeCell ref="AD39:AE39"/>
    <mergeCell ref="AI38:AM38"/>
    <mergeCell ref="AN38:AP38"/>
    <mergeCell ref="AQ38:AT38"/>
    <mergeCell ref="A38:D38"/>
    <mergeCell ref="E38:F38"/>
    <mergeCell ref="G38:R38"/>
    <mergeCell ref="S38:X38"/>
    <mergeCell ref="Y38:AC38"/>
    <mergeCell ref="AD38:AE38"/>
    <mergeCell ref="AF39:AH39"/>
    <mergeCell ref="AF38:AH38"/>
    <mergeCell ref="BV37:BX37"/>
    <mergeCell ref="BY37:CC37"/>
    <mergeCell ref="CD37:CF37"/>
    <mergeCell ref="AF37:AH37"/>
    <mergeCell ref="AI37:AM37"/>
    <mergeCell ref="AN37:AP37"/>
    <mergeCell ref="AQ37:AT37"/>
    <mergeCell ref="AU37:AV37"/>
    <mergeCell ref="AW37:BH37"/>
    <mergeCell ref="A37:D37"/>
    <mergeCell ref="E37:F37"/>
    <mergeCell ref="G37:R37"/>
    <mergeCell ref="S37:X37"/>
    <mergeCell ref="Y37:AC37"/>
    <mergeCell ref="AD37:AE37"/>
    <mergeCell ref="BI36:BN36"/>
    <mergeCell ref="BO36:BS36"/>
    <mergeCell ref="BT36:BU36"/>
    <mergeCell ref="A36:D36"/>
    <mergeCell ref="E36:F36"/>
    <mergeCell ref="G36:R36"/>
    <mergeCell ref="S36:X36"/>
    <mergeCell ref="Y36:AC36"/>
    <mergeCell ref="AD36:AE36"/>
    <mergeCell ref="BI37:BN37"/>
    <mergeCell ref="BO37:BS37"/>
    <mergeCell ref="BT37:BU37"/>
    <mergeCell ref="BV36:BX36"/>
    <mergeCell ref="BY36:CC36"/>
    <mergeCell ref="CD36:CF36"/>
    <mergeCell ref="AF36:AH36"/>
    <mergeCell ref="AI36:AM36"/>
    <mergeCell ref="AN36:AP36"/>
    <mergeCell ref="AQ36:AT36"/>
    <mergeCell ref="AU36:AV36"/>
    <mergeCell ref="AW36:BH36"/>
    <mergeCell ref="BV35:BX35"/>
    <mergeCell ref="BY35:CC35"/>
    <mergeCell ref="CD35:CF35"/>
    <mergeCell ref="AF35:AH35"/>
    <mergeCell ref="AI35:AM35"/>
    <mergeCell ref="AN35:AP35"/>
    <mergeCell ref="AQ35:AT35"/>
    <mergeCell ref="AU35:AV35"/>
    <mergeCell ref="AW35:BH35"/>
    <mergeCell ref="A35:D35"/>
    <mergeCell ref="E35:F35"/>
    <mergeCell ref="G35:R35"/>
    <mergeCell ref="S35:X35"/>
    <mergeCell ref="Y35:AC35"/>
    <mergeCell ref="AD35:AE35"/>
    <mergeCell ref="BI34:BN34"/>
    <mergeCell ref="BO34:BS34"/>
    <mergeCell ref="BT33:BU33"/>
    <mergeCell ref="BT34:BU34"/>
    <mergeCell ref="BI35:BN35"/>
    <mergeCell ref="BO35:BS35"/>
    <mergeCell ref="BT35:BU35"/>
    <mergeCell ref="AW34:BH34"/>
    <mergeCell ref="BV33:BX33"/>
    <mergeCell ref="BY33:CC33"/>
    <mergeCell ref="CD33:CF33"/>
    <mergeCell ref="A34:D34"/>
    <mergeCell ref="E34:F34"/>
    <mergeCell ref="G34:R34"/>
    <mergeCell ref="S34:X34"/>
    <mergeCell ref="Y34:AC34"/>
    <mergeCell ref="AD34:AE34"/>
    <mergeCell ref="AN33:AP33"/>
    <mergeCell ref="AQ33:AT33"/>
    <mergeCell ref="AU33:AV33"/>
    <mergeCell ref="AW33:BH33"/>
    <mergeCell ref="BI33:BN33"/>
    <mergeCell ref="BO33:BS33"/>
    <mergeCell ref="BV34:BX34"/>
    <mergeCell ref="BY34:CC34"/>
    <mergeCell ref="CD34:CF34"/>
    <mergeCell ref="AF34:AH34"/>
    <mergeCell ref="AI34:AM34"/>
    <mergeCell ref="AN34:AP34"/>
    <mergeCell ref="AQ34:AT34"/>
    <mergeCell ref="AU34:AV34"/>
    <mergeCell ref="BY42:CC42"/>
    <mergeCell ref="CD42:CF42"/>
    <mergeCell ref="A33:D33"/>
    <mergeCell ref="E33:F33"/>
    <mergeCell ref="G33:R33"/>
    <mergeCell ref="S33:X33"/>
    <mergeCell ref="Y33:AC33"/>
    <mergeCell ref="AD33:AE33"/>
    <mergeCell ref="AF33:AH33"/>
    <mergeCell ref="AI33:AM33"/>
    <mergeCell ref="AF42:AH42"/>
    <mergeCell ref="AI42:AM42"/>
    <mergeCell ref="AN42:AP42"/>
    <mergeCell ref="AQ42:AT42"/>
    <mergeCell ref="AU42:AV42"/>
    <mergeCell ref="AW42:BH42"/>
    <mergeCell ref="A42:D42"/>
    <mergeCell ref="E42:F42"/>
    <mergeCell ref="G42:R42"/>
    <mergeCell ref="S42:X42"/>
    <mergeCell ref="Y42:AC42"/>
    <mergeCell ref="AD42:AE42"/>
    <mergeCell ref="BI41:BN41"/>
    <mergeCell ref="BO41:BS41"/>
    <mergeCell ref="BV41:BX41"/>
    <mergeCell ref="BY41:CC41"/>
    <mergeCell ref="CD41:CF41"/>
    <mergeCell ref="AF41:AH41"/>
    <mergeCell ref="AI41:AM41"/>
    <mergeCell ref="AN41:AP41"/>
    <mergeCell ref="AQ41:AT41"/>
    <mergeCell ref="AU41:AV41"/>
    <mergeCell ref="AW41:BH41"/>
    <mergeCell ref="S41:X41"/>
    <mergeCell ref="Y41:AC41"/>
    <mergeCell ref="AD41:AE41"/>
    <mergeCell ref="BI40:BN40"/>
    <mergeCell ref="BO40:BS40"/>
    <mergeCell ref="BT40:BU40"/>
    <mergeCell ref="A40:D40"/>
    <mergeCell ref="E40:F40"/>
    <mergeCell ref="G40:R40"/>
    <mergeCell ref="S40:X40"/>
    <mergeCell ref="Y40:AC40"/>
    <mergeCell ref="AD40:AE40"/>
    <mergeCell ref="BT41:BU41"/>
    <mergeCell ref="BV40:BX40"/>
    <mergeCell ref="BY40:CC40"/>
    <mergeCell ref="CD40:CF40"/>
    <mergeCell ref="AF40:AH40"/>
    <mergeCell ref="AI40:AM40"/>
    <mergeCell ref="AN40:AP40"/>
    <mergeCell ref="AQ40:AT40"/>
    <mergeCell ref="AU40:AV40"/>
    <mergeCell ref="AW40:BH40"/>
    <mergeCell ref="AW30:BH30"/>
    <mergeCell ref="AI29:AM29"/>
    <mergeCell ref="AN29:AP29"/>
    <mergeCell ref="AQ29:AT29"/>
    <mergeCell ref="AU29:AV29"/>
    <mergeCell ref="AW29:BH29"/>
    <mergeCell ref="BI29:BN29"/>
    <mergeCell ref="BT30:BU30"/>
    <mergeCell ref="E32:F32"/>
    <mergeCell ref="G32:R32"/>
    <mergeCell ref="S32:X32"/>
    <mergeCell ref="AU32:AV32"/>
    <mergeCell ref="AW32:BH32"/>
    <mergeCell ref="BI32:BN32"/>
    <mergeCell ref="BO29:BS29"/>
    <mergeCell ref="BT29:BU29"/>
    <mergeCell ref="AQ31:AT31"/>
    <mergeCell ref="BO31:BS31"/>
    <mergeCell ref="BT31:BU31"/>
    <mergeCell ref="BY28:CC28"/>
    <mergeCell ref="CD28:CF28"/>
    <mergeCell ref="A29:D29"/>
    <mergeCell ref="E29:F29"/>
    <mergeCell ref="G29:R29"/>
    <mergeCell ref="S29:X29"/>
    <mergeCell ref="Y29:AC29"/>
    <mergeCell ref="AD29:AE29"/>
    <mergeCell ref="AF29:AH29"/>
    <mergeCell ref="AQ28:AT28"/>
    <mergeCell ref="AU28:AV28"/>
    <mergeCell ref="AW28:BH28"/>
    <mergeCell ref="BI28:BN28"/>
    <mergeCell ref="BO28:BS28"/>
    <mergeCell ref="BT28:BU28"/>
    <mergeCell ref="BY29:CC29"/>
    <mergeCell ref="CD29:CF29"/>
    <mergeCell ref="BV29:BX29"/>
    <mergeCell ref="BY30:CC30"/>
    <mergeCell ref="CD30:CF30"/>
    <mergeCell ref="Y31:AC31"/>
    <mergeCell ref="AD31:AE31"/>
    <mergeCell ref="AF31:AH31"/>
    <mergeCell ref="AI31:AM31"/>
    <mergeCell ref="AN31:AP31"/>
    <mergeCell ref="AN30:AP30"/>
    <mergeCell ref="CD43:CF43"/>
    <mergeCell ref="AW43:BH43"/>
    <mergeCell ref="BI43:BN43"/>
    <mergeCell ref="BO43:BS43"/>
    <mergeCell ref="BT43:BU43"/>
    <mergeCell ref="BV43:BX43"/>
    <mergeCell ref="BY43:CC43"/>
    <mergeCell ref="AD43:AE43"/>
    <mergeCell ref="AF43:AH43"/>
    <mergeCell ref="AI43:AM43"/>
    <mergeCell ref="AN43:AP43"/>
    <mergeCell ref="AQ43:AT43"/>
    <mergeCell ref="AU43:AV43"/>
    <mergeCell ref="AQ30:AT30"/>
    <mergeCell ref="BO30:BS30"/>
    <mergeCell ref="AU30:AV30"/>
    <mergeCell ref="A43:D43"/>
    <mergeCell ref="E43:F43"/>
    <mergeCell ref="G43:R43"/>
    <mergeCell ref="S43:X43"/>
    <mergeCell ref="Y43:AC43"/>
    <mergeCell ref="AI27:AM27"/>
    <mergeCell ref="AN27:AP27"/>
    <mergeCell ref="AQ27:AT27"/>
    <mergeCell ref="AU27:AV27"/>
    <mergeCell ref="A28:D28"/>
    <mergeCell ref="E28:F28"/>
    <mergeCell ref="G28:R28"/>
    <mergeCell ref="S28:X28"/>
    <mergeCell ref="Y28:AC28"/>
    <mergeCell ref="AD28:AE28"/>
    <mergeCell ref="AF28:AH28"/>
    <mergeCell ref="AI28:AM28"/>
    <mergeCell ref="AN28:AP28"/>
    <mergeCell ref="E30:F30"/>
    <mergeCell ref="G30:R30"/>
    <mergeCell ref="S30:X30"/>
    <mergeCell ref="A41:D41"/>
    <mergeCell ref="E41:F41"/>
    <mergeCell ref="G41:R41"/>
    <mergeCell ref="BY26:CC26"/>
    <mergeCell ref="CD26:CF26"/>
    <mergeCell ref="A27:D27"/>
    <mergeCell ref="E27:F27"/>
    <mergeCell ref="G27:R27"/>
    <mergeCell ref="S27:X27"/>
    <mergeCell ref="Y27:AC27"/>
    <mergeCell ref="AD27:AE27"/>
    <mergeCell ref="AF27:AH27"/>
    <mergeCell ref="AQ26:AT26"/>
    <mergeCell ref="AU26:AV26"/>
    <mergeCell ref="AW26:BH26"/>
    <mergeCell ref="BI26:BN26"/>
    <mergeCell ref="BO26:BS26"/>
    <mergeCell ref="BT26:BU26"/>
    <mergeCell ref="BO27:BS27"/>
    <mergeCell ref="BT27:BU27"/>
    <mergeCell ref="BV27:BX27"/>
    <mergeCell ref="BY27:CC27"/>
    <mergeCell ref="CD27:CF27"/>
    <mergeCell ref="AW27:BH27"/>
    <mergeCell ref="BI27:BN27"/>
    <mergeCell ref="BY24:CC24"/>
    <mergeCell ref="CD24:CF24"/>
    <mergeCell ref="A25:D25"/>
    <mergeCell ref="E25:F25"/>
    <mergeCell ref="G25:R25"/>
    <mergeCell ref="S25:X25"/>
    <mergeCell ref="Y25:AC25"/>
    <mergeCell ref="AI24:AM24"/>
    <mergeCell ref="AN24:AP24"/>
    <mergeCell ref="AQ24:AT24"/>
    <mergeCell ref="AU24:AV24"/>
    <mergeCell ref="AW24:BH24"/>
    <mergeCell ref="BI24:BN24"/>
    <mergeCell ref="CD25:CF25"/>
    <mergeCell ref="AW25:BH25"/>
    <mergeCell ref="BI25:BN25"/>
    <mergeCell ref="BO25:BS25"/>
    <mergeCell ref="BT25:BU25"/>
    <mergeCell ref="BV25:BX25"/>
    <mergeCell ref="BY25:CC25"/>
    <mergeCell ref="AD25:AE25"/>
    <mergeCell ref="AF25:AH25"/>
    <mergeCell ref="AI25:AM25"/>
    <mergeCell ref="AN25:AP25"/>
    <mergeCell ref="BV31:BX31"/>
    <mergeCell ref="AW31:BH31"/>
    <mergeCell ref="BI31:BN31"/>
    <mergeCell ref="BV30:BX30"/>
    <mergeCell ref="A31:D31"/>
    <mergeCell ref="BO24:BS24"/>
    <mergeCell ref="BT24:BU24"/>
    <mergeCell ref="BV24:BX24"/>
    <mergeCell ref="A26:D26"/>
    <mergeCell ref="E26:F26"/>
    <mergeCell ref="G26:R26"/>
    <mergeCell ref="S26:X26"/>
    <mergeCell ref="Y26:AC26"/>
    <mergeCell ref="AD26:AE26"/>
    <mergeCell ref="AF26:AH26"/>
    <mergeCell ref="AI26:AM26"/>
    <mergeCell ref="AN26:AP26"/>
    <mergeCell ref="AQ25:AT25"/>
    <mergeCell ref="AU25:AV25"/>
    <mergeCell ref="BV26:BX26"/>
    <mergeCell ref="BV28:BX28"/>
    <mergeCell ref="E24:F24"/>
    <mergeCell ref="G24:R24"/>
    <mergeCell ref="S24:X24"/>
    <mergeCell ref="Y24:AC24"/>
    <mergeCell ref="AD24:AE24"/>
    <mergeCell ref="AF24:AH24"/>
    <mergeCell ref="A32:D32"/>
    <mergeCell ref="Y32:AC32"/>
    <mergeCell ref="AF32:AH32"/>
    <mergeCell ref="AQ16:AV16"/>
    <mergeCell ref="AW16:AZ17"/>
    <mergeCell ref="BA16:CF17"/>
    <mergeCell ref="AQ17:AV17"/>
    <mergeCell ref="CD32:CF32"/>
    <mergeCell ref="E31:F31"/>
    <mergeCell ref="G31:R31"/>
    <mergeCell ref="S31:X31"/>
    <mergeCell ref="AI32:AM32"/>
    <mergeCell ref="AN32:AP32"/>
    <mergeCell ref="AQ32:AT32"/>
    <mergeCell ref="BV23:BX23"/>
    <mergeCell ref="BY23:CC23"/>
    <mergeCell ref="CD23:CF23"/>
    <mergeCell ref="AF23:AH23"/>
    <mergeCell ref="AI23:AM23"/>
    <mergeCell ref="AN23:AP23"/>
    <mergeCell ref="AQ23:AT23"/>
    <mergeCell ref="AD50:AH50"/>
    <mergeCell ref="AI50:AM50"/>
    <mergeCell ref="AN50:AP50"/>
    <mergeCell ref="AQ50:BP50"/>
    <mergeCell ref="BQ50:BX50"/>
    <mergeCell ref="BY50:CC50"/>
    <mergeCell ref="CD50:CF50"/>
    <mergeCell ref="BI30:BN30"/>
    <mergeCell ref="AU31:AV31"/>
    <mergeCell ref="BO32:BS32"/>
    <mergeCell ref="BT32:BU32"/>
    <mergeCell ref="BV32:BX32"/>
    <mergeCell ref="BY32:CC32"/>
    <mergeCell ref="BY31:CC31"/>
    <mergeCell ref="CD31:CF31"/>
    <mergeCell ref="AD32:AE32"/>
    <mergeCell ref="AQ45:AT45"/>
    <mergeCell ref="AQ46:AT46"/>
    <mergeCell ref="BT47:BX47"/>
    <mergeCell ref="BV42:BX42"/>
    <mergeCell ref="BY46:CC46"/>
    <mergeCell ref="CD46:CF46"/>
    <mergeCell ref="BV45:BX45"/>
    <mergeCell ref="BY45:CC45"/>
    <mergeCell ref="CD45:CF45"/>
    <mergeCell ref="BY44:CC44"/>
    <mergeCell ref="CD44:CF44"/>
    <mergeCell ref="AN44:AP44"/>
    <mergeCell ref="BD44:BN44"/>
    <mergeCell ref="BO44:BS44"/>
    <mergeCell ref="BT44:BU44"/>
    <mergeCell ref="BV44:BX44"/>
    <mergeCell ref="AQ44:AT44"/>
    <mergeCell ref="AD47:AH47"/>
    <mergeCell ref="AI47:AM47"/>
    <mergeCell ref="AN47:AP47"/>
    <mergeCell ref="BY47:CC47"/>
    <mergeCell ref="CD47:CF47"/>
    <mergeCell ref="AN46:AP46"/>
    <mergeCell ref="BD46:BN46"/>
    <mergeCell ref="BO46:BS46"/>
    <mergeCell ref="BT46:BU46"/>
    <mergeCell ref="BV46:BX46"/>
    <mergeCell ref="A46:D46"/>
    <mergeCell ref="N46:X46"/>
    <mergeCell ref="Y46:AC46"/>
    <mergeCell ref="AD46:AE46"/>
    <mergeCell ref="AF46:AH46"/>
    <mergeCell ref="AI46:AM46"/>
    <mergeCell ref="BD45:BN45"/>
    <mergeCell ref="BO45:BS45"/>
    <mergeCell ref="BT45:BU45"/>
    <mergeCell ref="A45:D45"/>
    <mergeCell ref="N45:X45"/>
    <mergeCell ref="Y45:AC45"/>
    <mergeCell ref="AD45:AE45"/>
    <mergeCell ref="AF45:AH45"/>
    <mergeCell ref="AI45:AM45"/>
    <mergeCell ref="AN45:AP45"/>
    <mergeCell ref="A44:D44"/>
    <mergeCell ref="N44:X44"/>
    <mergeCell ref="Y44:AC44"/>
    <mergeCell ref="AD44:AE44"/>
    <mergeCell ref="AF44:AH44"/>
    <mergeCell ref="AI44:AM44"/>
    <mergeCell ref="BI23:BN23"/>
    <mergeCell ref="BO23:BS23"/>
    <mergeCell ref="BT23:BU23"/>
    <mergeCell ref="A23:D23"/>
    <mergeCell ref="E23:F23"/>
    <mergeCell ref="G23:R23"/>
    <mergeCell ref="S23:X23"/>
    <mergeCell ref="Y23:AC23"/>
    <mergeCell ref="AD23:AE23"/>
    <mergeCell ref="BI42:BN42"/>
    <mergeCell ref="BO42:BS42"/>
    <mergeCell ref="BT42:BU42"/>
    <mergeCell ref="A30:D30"/>
    <mergeCell ref="Y30:AC30"/>
    <mergeCell ref="AD30:AE30"/>
    <mergeCell ref="AF30:AH30"/>
    <mergeCell ref="AI30:AM30"/>
    <mergeCell ref="A24:D24"/>
    <mergeCell ref="AU23:AV23"/>
    <mergeCell ref="AW23:BH23"/>
    <mergeCell ref="BV22:BX22"/>
    <mergeCell ref="BY22:CC22"/>
    <mergeCell ref="CD22:CF22"/>
    <mergeCell ref="AF22:AH22"/>
    <mergeCell ref="AI22:AM22"/>
    <mergeCell ref="AN22:AP22"/>
    <mergeCell ref="AQ22:AT22"/>
    <mergeCell ref="AU22:AV22"/>
    <mergeCell ref="AW22:BH22"/>
    <mergeCell ref="A22:D22"/>
    <mergeCell ref="E22:F22"/>
    <mergeCell ref="G22:R22"/>
    <mergeCell ref="S22:X22"/>
    <mergeCell ref="Y22:AC22"/>
    <mergeCell ref="AD22:AE22"/>
    <mergeCell ref="BI21:BN21"/>
    <mergeCell ref="BO21:BS21"/>
    <mergeCell ref="BT21:BU21"/>
    <mergeCell ref="A21:D21"/>
    <mergeCell ref="E21:F21"/>
    <mergeCell ref="G21:R21"/>
    <mergeCell ref="S21:X21"/>
    <mergeCell ref="Y21:AC21"/>
    <mergeCell ref="AD21:AE21"/>
    <mergeCell ref="BI22:BN22"/>
    <mergeCell ref="BO22:BS22"/>
    <mergeCell ref="BT22:BU22"/>
    <mergeCell ref="BV21:BX21"/>
    <mergeCell ref="BY21:CC21"/>
    <mergeCell ref="CD21:CF21"/>
    <mergeCell ref="AF21:AH21"/>
    <mergeCell ref="AI21:AM21"/>
    <mergeCell ref="AN21:AP21"/>
    <mergeCell ref="AQ21:AT21"/>
    <mergeCell ref="AU21:AV21"/>
    <mergeCell ref="AW21:BH21"/>
    <mergeCell ref="BV20:BX20"/>
    <mergeCell ref="BY20:CC20"/>
    <mergeCell ref="CD20:CF20"/>
    <mergeCell ref="AF20:AH20"/>
    <mergeCell ref="AI20:AM20"/>
    <mergeCell ref="AN20:AP20"/>
    <mergeCell ref="AQ20:AT20"/>
    <mergeCell ref="AU20:AV20"/>
    <mergeCell ref="AW20:BH20"/>
    <mergeCell ref="A20:D20"/>
    <mergeCell ref="E20:F20"/>
    <mergeCell ref="G20:R20"/>
    <mergeCell ref="S20:X20"/>
    <mergeCell ref="Y20:AC20"/>
    <mergeCell ref="AD20:AE20"/>
    <mergeCell ref="BI19:BN19"/>
    <mergeCell ref="BO19:BS19"/>
    <mergeCell ref="BT19:BU19"/>
    <mergeCell ref="A19:D19"/>
    <mergeCell ref="E19:F19"/>
    <mergeCell ref="G19:R19"/>
    <mergeCell ref="S19:X19"/>
    <mergeCell ref="Y19:AC19"/>
    <mergeCell ref="AD19:AE19"/>
    <mergeCell ref="BI20:BN20"/>
    <mergeCell ref="BO20:BS20"/>
    <mergeCell ref="BT20:BU20"/>
    <mergeCell ref="CD18:CF18"/>
    <mergeCell ref="AF18:AH18"/>
    <mergeCell ref="AI18:AM18"/>
    <mergeCell ref="AN18:AP18"/>
    <mergeCell ref="AQ18:AT18"/>
    <mergeCell ref="AU18:AV18"/>
    <mergeCell ref="AW18:BH18"/>
    <mergeCell ref="BV19:BX19"/>
    <mergeCell ref="BY19:CC19"/>
    <mergeCell ref="CD19:CF19"/>
    <mergeCell ref="AF19:AH19"/>
    <mergeCell ref="AI19:AM19"/>
    <mergeCell ref="AN19:AP19"/>
    <mergeCell ref="AQ19:AT19"/>
    <mergeCell ref="AU19:AV19"/>
    <mergeCell ref="AW19:BH19"/>
    <mergeCell ref="Y18:AC18"/>
    <mergeCell ref="AD18:AE18"/>
    <mergeCell ref="BW14:CF14"/>
    <mergeCell ref="A16:F16"/>
    <mergeCell ref="G16:J17"/>
    <mergeCell ref="K16:AP17"/>
    <mergeCell ref="A17:F17"/>
    <mergeCell ref="AY14:BB14"/>
    <mergeCell ref="BC14:BD14"/>
    <mergeCell ref="BE14:BI14"/>
    <mergeCell ref="BJ14:BK14"/>
    <mergeCell ref="BL14:BQ14"/>
    <mergeCell ref="BR14:BV14"/>
    <mergeCell ref="T14:U14"/>
    <mergeCell ref="V14:AA14"/>
    <mergeCell ref="AB14:AF14"/>
    <mergeCell ref="AG14:AP14"/>
    <mergeCell ref="AQ14:AV14"/>
    <mergeCell ref="AW14:AX14"/>
    <mergeCell ref="BI18:BN18"/>
    <mergeCell ref="BO18:BS18"/>
    <mergeCell ref="BT18:BU18"/>
    <mergeCell ref="BV18:BX18"/>
    <mergeCell ref="BY18:CC18"/>
    <mergeCell ref="A14:F14"/>
    <mergeCell ref="G14:H14"/>
    <mergeCell ref="I14:L14"/>
    <mergeCell ref="M14:N14"/>
    <mergeCell ref="O14:S14"/>
    <mergeCell ref="A18:D18"/>
    <mergeCell ref="E18:F18"/>
    <mergeCell ref="G18:R18"/>
    <mergeCell ref="S18:X18"/>
    <mergeCell ref="BV11:BX11"/>
    <mergeCell ref="BY11:CF11"/>
    <mergeCell ref="A13:C13"/>
    <mergeCell ref="O13:S13"/>
    <mergeCell ref="T13:W13"/>
    <mergeCell ref="AB13:AF13"/>
    <mergeCell ref="AG13:AP13"/>
    <mergeCell ref="AQ10:AU11"/>
    <mergeCell ref="AX10:AY11"/>
    <mergeCell ref="BB10:BD11"/>
    <mergeCell ref="BV10:BX10"/>
    <mergeCell ref="BY10:CF10"/>
    <mergeCell ref="F11:G11"/>
    <mergeCell ref="J11:K11"/>
    <mergeCell ref="O11:P11"/>
    <mergeCell ref="AF11:AH11"/>
    <mergeCell ref="AI11:AP11"/>
    <mergeCell ref="AQ13:AS13"/>
    <mergeCell ref="BJ13:BM13"/>
    <mergeCell ref="BR13:BV13"/>
    <mergeCell ref="BW13:CF13"/>
    <mergeCell ref="BE13:BI13"/>
    <mergeCell ref="A10:E11"/>
    <mergeCell ref="H10:I11"/>
    <mergeCell ref="L10:N11"/>
    <mergeCell ref="AF10:AH10"/>
    <mergeCell ref="AI10:AP10"/>
    <mergeCell ref="AQ7:AT8"/>
    <mergeCell ref="AU7:BF7"/>
    <mergeCell ref="AV11:AW11"/>
    <mergeCell ref="AZ11:BA11"/>
    <mergeCell ref="BE11:BF11"/>
    <mergeCell ref="BH7:BJ8"/>
    <mergeCell ref="A7:D8"/>
    <mergeCell ref="E7:P7"/>
    <mergeCell ref="R7:T8"/>
    <mergeCell ref="U7:W8"/>
    <mergeCell ref="X7:Z8"/>
    <mergeCell ref="AA7:AC8"/>
    <mergeCell ref="E8:P8"/>
    <mergeCell ref="AF8:AH9"/>
    <mergeCell ref="AI8:AP9"/>
    <mergeCell ref="CS4:DG4"/>
    <mergeCell ref="CJ4:CO4"/>
    <mergeCell ref="BK7:BM8"/>
    <mergeCell ref="BN7:BP8"/>
    <mergeCell ref="BQ7:BS8"/>
    <mergeCell ref="BV5:CF5"/>
    <mergeCell ref="AF6:AP7"/>
    <mergeCell ref="BV6:CF7"/>
    <mergeCell ref="CJ6:DL6"/>
    <mergeCell ref="AU8:BF8"/>
    <mergeCell ref="BV8:BX9"/>
    <mergeCell ref="BY8:CF9"/>
    <mergeCell ref="BG2:BU3"/>
    <mergeCell ref="BW2:BZ3"/>
    <mergeCell ref="AG4:AP4"/>
    <mergeCell ref="BW4:CF4"/>
    <mergeCell ref="A5:P6"/>
    <mergeCell ref="S5:AB6"/>
    <mergeCell ref="AF5:AP5"/>
    <mergeCell ref="AQ5:BF6"/>
    <mergeCell ref="BI5:BR6"/>
    <mergeCell ref="A2:D3"/>
    <mergeCell ref="E2:L3"/>
    <mergeCell ref="Q2:AE3"/>
    <mergeCell ref="AG2:AJ3"/>
    <mergeCell ref="AQ2:AT3"/>
    <mergeCell ref="AU2:BB3"/>
  </mergeCells>
  <phoneticPr fontId="2"/>
  <conditionalFormatting sqref="A19:AM43">
    <cfRule type="cellIs" dxfId="9" priority="1" operator="equal">
      <formula>""</formula>
    </cfRule>
  </conditionalFormatting>
  <conditionalFormatting sqref="G16 K16">
    <cfRule type="cellIs" dxfId="8" priority="25" operator="equal">
      <formula>""</formula>
    </cfRule>
  </conditionalFormatting>
  <conditionalFormatting sqref="L10:N11">
    <cfRule type="cellIs" dxfId="7" priority="18" operator="equal">
      <formula>""</formula>
    </cfRule>
  </conditionalFormatting>
  <conditionalFormatting sqref="V14:AA14">
    <cfRule type="cellIs" dxfId="6" priority="19" operator="equal">
      <formula>""</formula>
    </cfRule>
  </conditionalFormatting>
  <conditionalFormatting sqref="AF4:AP7 E8:P8 AF8 AI8 A10:E11 H10:I11 AG13:AP13 A14:F14 I14:L14 O14:S14 AG14 A17">
    <cfRule type="cellIs" dxfId="5" priority="26" operator="equal">
      <formula>""</formula>
    </cfRule>
  </conditionalFormatting>
  <conditionalFormatting sqref="AI19:AM43">
    <cfRule type="cellIs" dxfId="4" priority="2" operator="equal">
      <formula>0</formula>
    </cfRule>
  </conditionalFormatting>
  <conditionalFormatting sqref="AQ19:AV19">
    <cfRule type="cellIs" dxfId="3" priority="10" operator="equal">
      <formula>""</formula>
    </cfRule>
  </conditionalFormatting>
  <conditionalFormatting sqref="AW16 BA16">
    <cfRule type="cellIs" dxfId="2" priority="14" operator="equal">
      <formula>""</formula>
    </cfRule>
  </conditionalFormatting>
  <conditionalFormatting sqref="BH7:BS8 AU8:BF8 AI10:AU11 AX10:AY11 BB10:BD11 BW13:CF13 AQ14:AV14 AY14:BB14 BE14:BI14 BL14 BW14 AQ17 BO19:BU19 AW19:AW22 BY19:CC22">
    <cfRule type="cellIs" dxfId="1" priority="15" operator="equal">
      <formula>""</formula>
    </cfRule>
  </conditionalFormatting>
  <conditionalFormatting sqref="BV4:CF7 BV8 BY8 BY10:CF11">
    <cfRule type="cellIs" dxfId="0" priority="12" operator="equal">
      <formula>""</formula>
    </cfRule>
  </conditionalFormatting>
  <dataValidations count="4">
    <dataValidation type="list" allowBlank="1" sqref="O14:S14 BE14:BI14" xr:uid="{845B28AA-558F-4E0D-A849-0CF95750A93A}">
      <formula1>$DR$54:$DR$56</formula1>
    </dataValidation>
    <dataValidation type="list" allowBlank="1" showInputMessage="1" sqref="A9:E11 AQ9:AU11" xr:uid="{179F9988-ECC7-49A0-AAD1-ABA5FC355287}">
      <formula1>$DS$53:$DS$72</formula1>
    </dataValidation>
    <dataValidation type="list" allowBlank="1" showInputMessage="1" sqref="H9:I11 AX9:AY11" xr:uid="{11A5BAF9-5B28-47CC-9E79-632E0AE4B04C}">
      <formula1>$DT$53:$DT$64</formula1>
    </dataValidation>
    <dataValidation type="list" allowBlank="1" showInputMessage="1" sqref="L9:N11 BB9:BD11" xr:uid="{1BF4E02E-D5FF-4922-A41E-B1404BF80C96}">
      <formula1>$DU$53:$DU$83</formula1>
    </dataValidation>
  </dataValidations>
  <pageMargins left="0.59055118110236227" right="0.39370078740157483" top="0.39370078740157483" bottom="0" header="0" footer="0"/>
  <pageSetup paperSize="9" orientation="portrait" blackAndWhite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EA5EC-947E-42CD-939E-962DEC4CE790}">
  <sheetPr>
    <tabColor rgb="FFFFC000"/>
  </sheetPr>
  <dimension ref="A2:K36"/>
  <sheetViews>
    <sheetView workbookViewId="0">
      <selection activeCell="A18" sqref="A18:K18"/>
    </sheetView>
  </sheetViews>
  <sheetFormatPr defaultColWidth="9" defaultRowHeight="13.5"/>
  <cols>
    <col min="1" max="1" width="3.625" style="1" customWidth="1"/>
    <col min="2" max="16384" width="9" style="1"/>
  </cols>
  <sheetData>
    <row r="2" spans="2:9">
      <c r="B2" s="1" t="s">
        <v>12</v>
      </c>
    </row>
    <row r="3" spans="2:9">
      <c r="H3" s="1" t="s">
        <v>36</v>
      </c>
    </row>
    <row r="4" spans="2:9" ht="20.100000000000001" customHeight="1">
      <c r="H4" s="2" t="s">
        <v>37</v>
      </c>
    </row>
    <row r="5" spans="2:9">
      <c r="I5" s="1" t="s">
        <v>38</v>
      </c>
    </row>
    <row r="6" spans="2:9">
      <c r="I6" s="1" t="s">
        <v>39</v>
      </c>
    </row>
    <row r="11" spans="2:9" ht="20.100000000000001" customHeight="1">
      <c r="B11" s="1" t="s">
        <v>13</v>
      </c>
    </row>
    <row r="12" spans="2:9" ht="20.100000000000001" customHeight="1">
      <c r="B12" s="1" t="s">
        <v>144</v>
      </c>
    </row>
    <row r="13" spans="2:9" ht="20.100000000000001" customHeight="1">
      <c r="B13" s="1" t="s">
        <v>145</v>
      </c>
    </row>
    <row r="14" spans="2:9" ht="20.100000000000001" customHeight="1">
      <c r="B14" s="1" t="s">
        <v>26</v>
      </c>
    </row>
    <row r="18" spans="1:11">
      <c r="A18" s="314" t="s">
        <v>14</v>
      </c>
      <c r="B18" s="314"/>
      <c r="C18" s="314"/>
      <c r="D18" s="314"/>
      <c r="E18" s="314"/>
      <c r="F18" s="314"/>
      <c r="G18" s="314"/>
      <c r="H18" s="314"/>
      <c r="I18" s="314"/>
      <c r="J18" s="314"/>
      <c r="K18" s="314"/>
    </row>
    <row r="21" spans="1:11" ht="24.95" customHeight="1">
      <c r="B21" s="10" t="s">
        <v>15</v>
      </c>
      <c r="C21" s="11"/>
      <c r="D21" s="11" t="s">
        <v>16</v>
      </c>
      <c r="E21" s="11"/>
      <c r="F21" s="11"/>
      <c r="G21" s="11"/>
      <c r="H21" s="12" t="s">
        <v>17</v>
      </c>
      <c r="I21" s="11"/>
      <c r="J21" s="13"/>
    </row>
    <row r="22" spans="1:11" ht="24.95" customHeight="1">
      <c r="B22" s="14"/>
      <c r="D22" s="1" t="s">
        <v>146</v>
      </c>
      <c r="J22" s="15"/>
    </row>
    <row r="23" spans="1:11" ht="24.95" customHeight="1">
      <c r="B23" s="14" t="s">
        <v>18</v>
      </c>
      <c r="D23" s="1" t="s">
        <v>11</v>
      </c>
      <c r="E23" s="315" t="s">
        <v>21</v>
      </c>
      <c r="F23" s="315"/>
      <c r="G23" s="1" t="s">
        <v>22</v>
      </c>
      <c r="J23" s="15"/>
    </row>
    <row r="24" spans="1:11" ht="24.95" customHeight="1">
      <c r="B24" s="14"/>
      <c r="D24" s="1" t="s">
        <v>19</v>
      </c>
      <c r="E24" s="315" t="s">
        <v>20</v>
      </c>
      <c r="F24" s="315"/>
      <c r="G24" s="1" t="s">
        <v>23</v>
      </c>
      <c r="J24" s="15"/>
    </row>
    <row r="25" spans="1:11" ht="24.95" customHeight="1">
      <c r="B25" s="14"/>
      <c r="G25" s="1" t="s">
        <v>123</v>
      </c>
      <c r="J25" s="15"/>
    </row>
    <row r="26" spans="1:11" ht="20.100000000000001" customHeight="1">
      <c r="B26" s="14"/>
      <c r="D26" s="1" t="s">
        <v>24</v>
      </c>
      <c r="J26" s="15"/>
    </row>
    <row r="27" spans="1:11" ht="20.100000000000001" customHeight="1">
      <c r="B27" s="14"/>
      <c r="D27" s="1" t="s">
        <v>124</v>
      </c>
      <c r="J27" s="15"/>
    </row>
    <row r="28" spans="1:11" ht="20.100000000000001" customHeight="1">
      <c r="B28" s="14"/>
      <c r="D28" s="1" t="s">
        <v>125</v>
      </c>
      <c r="J28" s="15"/>
    </row>
    <row r="29" spans="1:11" ht="20.100000000000001" customHeight="1">
      <c r="B29" s="14"/>
      <c r="D29" s="1" t="s">
        <v>52</v>
      </c>
      <c r="J29" s="15"/>
    </row>
    <row r="30" spans="1:11" ht="20.100000000000001" customHeight="1">
      <c r="B30" s="14"/>
      <c r="D30" s="1" t="s">
        <v>53</v>
      </c>
      <c r="J30" s="15"/>
    </row>
    <row r="31" spans="1:11" ht="20.100000000000001" customHeight="1">
      <c r="B31" s="14"/>
      <c r="D31" s="1" t="s">
        <v>54</v>
      </c>
      <c r="J31" s="15"/>
    </row>
    <row r="32" spans="1:11" ht="19.5" customHeight="1">
      <c r="B32" s="16"/>
      <c r="C32" s="17"/>
      <c r="D32" s="17" t="s">
        <v>55</v>
      </c>
      <c r="E32" s="17"/>
      <c r="F32" s="17"/>
      <c r="G32" s="17"/>
      <c r="H32" s="17"/>
      <c r="I32" s="17"/>
      <c r="J32" s="18"/>
    </row>
    <row r="33" spans="2:2" ht="19.5" customHeight="1"/>
    <row r="34" spans="2:2" ht="21" customHeight="1">
      <c r="B34" s="1" t="s">
        <v>25</v>
      </c>
    </row>
    <row r="35" spans="2:2" ht="21" customHeight="1">
      <c r="B35" s="1" t="s">
        <v>51</v>
      </c>
    </row>
    <row r="36" spans="2:2" ht="21" customHeight="1">
      <c r="B36" s="1" t="s">
        <v>147</v>
      </c>
    </row>
  </sheetData>
  <mergeCells count="3">
    <mergeCell ref="A18:K18"/>
    <mergeCell ref="E23:F23"/>
    <mergeCell ref="E24:F24"/>
  </mergeCells>
  <phoneticPr fontId="2"/>
  <pageMargins left="0.59055118110236227" right="0.31496062992125984" top="0.94488188976377963" bottom="0.74803149606299213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95639-FBC9-4B8D-AB0C-C1BAFDE99B7F}">
  <sheetPr>
    <tabColor theme="8" tint="-0.249977111117893"/>
    <pageSetUpPr fitToPage="1"/>
  </sheetPr>
  <dimension ref="A1:D66"/>
  <sheetViews>
    <sheetView topLeftCell="A55" zoomScale="130" zoomScaleNormal="130" workbookViewId="0">
      <selection activeCell="A61" sqref="A61"/>
    </sheetView>
  </sheetViews>
  <sheetFormatPr defaultColWidth="8.875" defaultRowHeight="21" customHeight="1"/>
  <cols>
    <col min="1" max="1" width="8.875" style="24" customWidth="1"/>
    <col min="2" max="2" width="26.875" style="24" customWidth="1"/>
    <col min="3" max="16384" width="8.875" style="24"/>
  </cols>
  <sheetData>
    <row r="1" spans="1:2" ht="21" customHeight="1">
      <c r="A1" s="23"/>
    </row>
    <row r="2" spans="1:2" ht="21" customHeight="1">
      <c r="A2" s="23" t="s">
        <v>63</v>
      </c>
    </row>
    <row r="4" spans="1:2" ht="21" customHeight="1">
      <c r="A4" s="25" t="s">
        <v>64</v>
      </c>
      <c r="B4" s="25" t="s">
        <v>65</v>
      </c>
    </row>
    <row r="5" spans="1:2" s="28" customFormat="1" ht="21" customHeight="1">
      <c r="A5" s="26">
        <v>121201</v>
      </c>
      <c r="B5" s="27" t="s">
        <v>141</v>
      </c>
    </row>
    <row r="6" spans="1:2" ht="21" customHeight="1">
      <c r="A6" s="30">
        <v>121202</v>
      </c>
      <c r="B6" s="31" t="s">
        <v>142</v>
      </c>
    </row>
    <row r="7" spans="1:2" ht="21" customHeight="1">
      <c r="A7" s="30">
        <v>121203</v>
      </c>
      <c r="B7" s="31" t="s">
        <v>126</v>
      </c>
    </row>
    <row r="8" spans="1:2" ht="21" customHeight="1">
      <c r="A8" s="29">
        <v>122201</v>
      </c>
      <c r="B8" s="31" t="s">
        <v>66</v>
      </c>
    </row>
    <row r="9" spans="1:2" ht="21" customHeight="1">
      <c r="A9" s="29">
        <v>122202</v>
      </c>
      <c r="B9" s="31" t="s">
        <v>67</v>
      </c>
    </row>
    <row r="10" spans="1:2" ht="21" customHeight="1">
      <c r="A10" s="29">
        <v>122203</v>
      </c>
      <c r="B10" s="31" t="s">
        <v>68</v>
      </c>
    </row>
    <row r="11" spans="1:2" ht="21" customHeight="1">
      <c r="A11" s="29">
        <v>122204</v>
      </c>
      <c r="B11" s="31" t="s">
        <v>69</v>
      </c>
    </row>
    <row r="12" spans="1:2" ht="21" customHeight="1">
      <c r="A12" s="29">
        <v>122205</v>
      </c>
      <c r="B12" s="31" t="s">
        <v>70</v>
      </c>
    </row>
    <row r="13" spans="1:2" ht="21" customHeight="1">
      <c r="A13" s="29">
        <v>122206</v>
      </c>
      <c r="B13" s="31" t="s">
        <v>71</v>
      </c>
    </row>
    <row r="14" spans="1:2" ht="21" customHeight="1">
      <c r="A14" s="29">
        <v>122207</v>
      </c>
      <c r="B14" s="31" t="s">
        <v>72</v>
      </c>
    </row>
    <row r="15" spans="1:2" ht="21" customHeight="1">
      <c r="A15" s="29">
        <v>122208</v>
      </c>
      <c r="B15" s="31" t="s">
        <v>73</v>
      </c>
    </row>
    <row r="16" spans="1:2" ht="21" customHeight="1">
      <c r="A16" s="29">
        <v>122209</v>
      </c>
      <c r="B16" s="31" t="s">
        <v>127</v>
      </c>
    </row>
    <row r="17" spans="1:2" ht="21" customHeight="1">
      <c r="A17" s="29">
        <v>123101</v>
      </c>
      <c r="B17" s="31" t="s">
        <v>74</v>
      </c>
    </row>
    <row r="18" spans="1:2" ht="21" customHeight="1">
      <c r="A18" s="29">
        <v>123102</v>
      </c>
      <c r="B18" s="31" t="s">
        <v>75</v>
      </c>
    </row>
    <row r="19" spans="1:2" ht="21" customHeight="1">
      <c r="A19" s="29">
        <v>123103</v>
      </c>
      <c r="B19" s="31" t="s">
        <v>76</v>
      </c>
    </row>
    <row r="20" spans="1:2" ht="21" customHeight="1">
      <c r="A20" s="29">
        <v>123104</v>
      </c>
      <c r="B20" s="31" t="s">
        <v>77</v>
      </c>
    </row>
    <row r="21" spans="1:2" ht="21" customHeight="1">
      <c r="A21" s="29">
        <v>123105</v>
      </c>
      <c r="B21" s="31" t="s">
        <v>78</v>
      </c>
    </row>
    <row r="22" spans="1:2" ht="21" customHeight="1">
      <c r="A22" s="29">
        <v>123106</v>
      </c>
      <c r="B22" s="31" t="s">
        <v>79</v>
      </c>
    </row>
    <row r="23" spans="1:2" ht="21" customHeight="1">
      <c r="A23" s="29">
        <v>123107</v>
      </c>
      <c r="B23" s="31" t="s">
        <v>80</v>
      </c>
    </row>
    <row r="24" spans="1:2" ht="21" customHeight="1">
      <c r="A24" s="29">
        <v>123108</v>
      </c>
      <c r="B24" s="31" t="s">
        <v>81</v>
      </c>
    </row>
    <row r="25" spans="1:2" ht="21" customHeight="1">
      <c r="A25" s="29">
        <v>123109</v>
      </c>
      <c r="B25" s="31" t="s">
        <v>82</v>
      </c>
    </row>
    <row r="26" spans="1:2" ht="21" customHeight="1">
      <c r="A26" s="29">
        <v>123110</v>
      </c>
      <c r="B26" s="31" t="s">
        <v>83</v>
      </c>
    </row>
    <row r="27" spans="1:2" ht="21" customHeight="1">
      <c r="A27" s="29">
        <v>123111</v>
      </c>
      <c r="B27" s="31" t="s">
        <v>84</v>
      </c>
    </row>
    <row r="28" spans="1:2" ht="21" customHeight="1">
      <c r="A28" s="29">
        <v>123112</v>
      </c>
      <c r="B28" s="31" t="s">
        <v>85</v>
      </c>
    </row>
    <row r="29" spans="1:2" ht="21" customHeight="1">
      <c r="A29" s="29">
        <v>123113</v>
      </c>
      <c r="B29" s="31" t="s">
        <v>86</v>
      </c>
    </row>
    <row r="30" spans="1:2" ht="21" customHeight="1">
      <c r="A30" s="29">
        <v>123114</v>
      </c>
      <c r="B30" s="31" t="s">
        <v>87</v>
      </c>
    </row>
    <row r="31" spans="1:2" ht="21" customHeight="1">
      <c r="A31" s="29">
        <v>123115</v>
      </c>
      <c r="B31" s="31" t="s">
        <v>88</v>
      </c>
    </row>
    <row r="32" spans="1:2" ht="21" customHeight="1">
      <c r="A32" s="29">
        <v>123116</v>
      </c>
      <c r="B32" s="31" t="s">
        <v>89</v>
      </c>
    </row>
    <row r="33" spans="1:4" ht="21" customHeight="1">
      <c r="A33" s="29">
        <v>123117</v>
      </c>
      <c r="B33" s="31" t="s">
        <v>90</v>
      </c>
    </row>
    <row r="34" spans="1:4" ht="21" customHeight="1">
      <c r="A34" s="29">
        <v>123118</v>
      </c>
      <c r="B34" s="31" t="s">
        <v>91</v>
      </c>
    </row>
    <row r="35" spans="1:4" ht="21" customHeight="1">
      <c r="A35" s="29">
        <v>123119</v>
      </c>
      <c r="B35" s="31" t="s">
        <v>92</v>
      </c>
    </row>
    <row r="36" spans="1:4" ht="21" customHeight="1">
      <c r="A36" s="29">
        <v>123120</v>
      </c>
      <c r="B36" s="31" t="s">
        <v>93</v>
      </c>
    </row>
    <row r="37" spans="1:4" ht="21" customHeight="1">
      <c r="A37" s="29">
        <v>123121</v>
      </c>
      <c r="B37" s="31" t="s">
        <v>94</v>
      </c>
    </row>
    <row r="38" spans="1:4" ht="21" customHeight="1">
      <c r="A38" s="29">
        <v>123122</v>
      </c>
      <c r="B38" s="31" t="s">
        <v>95</v>
      </c>
    </row>
    <row r="39" spans="1:4" ht="21" customHeight="1">
      <c r="A39" s="29">
        <v>123123</v>
      </c>
      <c r="B39" s="31" t="s">
        <v>96</v>
      </c>
    </row>
    <row r="40" spans="1:4" ht="21" customHeight="1">
      <c r="A40" s="29">
        <v>123124</v>
      </c>
      <c r="B40" s="31" t="s">
        <v>97</v>
      </c>
    </row>
    <row r="41" spans="1:4" ht="21" customHeight="1">
      <c r="A41" s="29">
        <v>123125</v>
      </c>
      <c r="B41" s="31" t="s">
        <v>128</v>
      </c>
    </row>
    <row r="42" spans="1:4" ht="21" customHeight="1">
      <c r="A42" s="29">
        <v>123126</v>
      </c>
      <c r="B42" s="31" t="s">
        <v>98</v>
      </c>
    </row>
    <row r="43" spans="1:4" ht="21" customHeight="1">
      <c r="A43" s="29">
        <v>123127</v>
      </c>
      <c r="B43" s="31" t="s">
        <v>143</v>
      </c>
    </row>
    <row r="44" spans="1:4" ht="21" customHeight="1">
      <c r="A44" s="29">
        <v>125200</v>
      </c>
      <c r="B44" s="86" t="s">
        <v>129</v>
      </c>
      <c r="D44" s="90"/>
    </row>
    <row r="45" spans="1:4" ht="21" customHeight="1">
      <c r="A45" s="29">
        <v>125300</v>
      </c>
      <c r="B45" s="86" t="s">
        <v>107</v>
      </c>
      <c r="D45" s="90"/>
    </row>
    <row r="46" spans="1:4" ht="21" customHeight="1">
      <c r="A46" s="29">
        <v>125400</v>
      </c>
      <c r="B46" s="86" t="s">
        <v>130</v>
      </c>
      <c r="D46" s="90"/>
    </row>
    <row r="47" spans="1:4" ht="21" customHeight="1">
      <c r="A47" s="29">
        <v>125500</v>
      </c>
      <c r="B47" s="86" t="s">
        <v>131</v>
      </c>
      <c r="D47" s="90"/>
    </row>
    <row r="48" spans="1:4" ht="21" customHeight="1">
      <c r="A48" s="29">
        <v>125700</v>
      </c>
      <c r="B48" s="86" t="s">
        <v>99</v>
      </c>
      <c r="D48" s="90"/>
    </row>
    <row r="49" spans="1:4" ht="21" customHeight="1">
      <c r="A49" s="29">
        <v>125800</v>
      </c>
      <c r="B49" s="86" t="s">
        <v>132</v>
      </c>
      <c r="D49" s="90"/>
    </row>
    <row r="50" spans="1:4" ht="21" customHeight="1">
      <c r="A50" s="29">
        <v>125900</v>
      </c>
      <c r="B50" s="86" t="s">
        <v>133</v>
      </c>
    </row>
    <row r="51" spans="1:4" ht="21" customHeight="1">
      <c r="A51" s="29">
        <v>126200</v>
      </c>
      <c r="B51" s="86" t="s">
        <v>134</v>
      </c>
    </row>
    <row r="52" spans="1:4" ht="21" customHeight="1">
      <c r="A52" s="29">
        <v>126300</v>
      </c>
      <c r="B52" s="86" t="s">
        <v>100</v>
      </c>
    </row>
    <row r="53" spans="1:4" ht="21" customHeight="1">
      <c r="A53" s="29">
        <v>126400</v>
      </c>
      <c r="B53" s="86" t="s">
        <v>135</v>
      </c>
    </row>
    <row r="54" spans="1:4" ht="21" customHeight="1">
      <c r="A54" s="29">
        <v>126500</v>
      </c>
      <c r="B54" s="86" t="s">
        <v>136</v>
      </c>
    </row>
    <row r="55" spans="1:4" ht="21" customHeight="1">
      <c r="A55" s="29">
        <v>126700</v>
      </c>
      <c r="B55" s="86" t="s">
        <v>137</v>
      </c>
    </row>
    <row r="56" spans="1:4" ht="21" customHeight="1">
      <c r="A56" s="29">
        <v>127300</v>
      </c>
      <c r="B56" s="86" t="s">
        <v>138</v>
      </c>
    </row>
    <row r="57" spans="1:4" ht="21" customHeight="1">
      <c r="A57" s="29">
        <v>127400</v>
      </c>
      <c r="B57" s="86" t="s">
        <v>101</v>
      </c>
    </row>
    <row r="58" spans="1:4" ht="21" customHeight="1">
      <c r="A58" s="29">
        <v>127500</v>
      </c>
      <c r="B58" s="86" t="s">
        <v>102</v>
      </c>
    </row>
    <row r="59" spans="1:4" ht="21" customHeight="1">
      <c r="A59" s="29">
        <v>127800</v>
      </c>
      <c r="B59" s="31" t="s">
        <v>139</v>
      </c>
    </row>
    <row r="60" spans="1:4" ht="21" customHeight="1">
      <c r="A60" s="29">
        <v>127900</v>
      </c>
      <c r="B60" s="86" t="s">
        <v>103</v>
      </c>
    </row>
    <row r="61" spans="1:4" ht="21" customHeight="1">
      <c r="A61" s="29">
        <v>128100</v>
      </c>
      <c r="B61" s="31" t="s">
        <v>140</v>
      </c>
    </row>
    <row r="62" spans="1:4" ht="21" customHeight="1">
      <c r="A62" s="29"/>
      <c r="B62" s="31"/>
    </row>
    <row r="63" spans="1:4" ht="21" customHeight="1">
      <c r="A63" s="29"/>
      <c r="B63" s="31"/>
    </row>
    <row r="64" spans="1:4" ht="21" customHeight="1">
      <c r="A64" s="29"/>
      <c r="B64" s="31"/>
    </row>
    <row r="65" spans="1:2" ht="21" customHeight="1">
      <c r="A65" s="29"/>
      <c r="B65" s="31"/>
    </row>
    <row r="66" spans="1:2" ht="21" customHeight="1">
      <c r="A66" s="89"/>
      <c r="B66" s="88"/>
    </row>
  </sheetData>
  <phoneticPr fontId="2"/>
  <printOptions horizontalCentered="1"/>
  <pageMargins left="0.78740157480314965" right="0.39370078740157483" top="0.39370078740157483" bottom="0.39370078740157483" header="0.51181102362204722" footer="0.51181102362204722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請求明細書</vt:lpstr>
      <vt:lpstr>請求書に関するお願い</vt:lpstr>
      <vt:lpstr>コード表</vt:lpstr>
      <vt:lpstr>請求明細書!Print_Area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soumu</cp:lastModifiedBy>
  <cp:lastPrinted>2023-10-17T06:32:31Z</cp:lastPrinted>
  <dcterms:created xsi:type="dcterms:W3CDTF">2014-10-02T05:50:27Z</dcterms:created>
  <dcterms:modified xsi:type="dcterms:W3CDTF">2023-10-23T04:51:21Z</dcterms:modified>
</cp:coreProperties>
</file>